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00" windowHeight="7755"/>
  </bookViews>
  <sheets>
    <sheet name="2023" sheetId="1" r:id="rId1"/>
  </sheets>
  <definedNames>
    <definedName name="_xlnm.Print_Area" localSheetId="0">'2023'!$A$1:$J$66</definedName>
  </definedNames>
  <calcPr calcId="152511" iterateDelta="1E-4"/>
</workbook>
</file>

<file path=xl/calcChain.xml><?xml version="1.0" encoding="utf-8"?>
<calcChain xmlns="http://schemas.openxmlformats.org/spreadsheetml/2006/main">
  <c r="F50" i="1" l="1"/>
  <c r="F48" i="1"/>
  <c r="F42" i="1"/>
  <c r="F35" i="1" l="1"/>
  <c r="F32" i="1"/>
  <c r="F63" i="1" l="1"/>
  <c r="F44" i="1" l="1"/>
  <c r="F30" i="1" l="1"/>
  <c r="F61" i="1" l="1"/>
  <c r="F64" i="1" s="1"/>
</calcChain>
</file>

<file path=xl/sharedStrings.xml><?xml version="1.0" encoding="utf-8"?>
<sst xmlns="http://schemas.openxmlformats.org/spreadsheetml/2006/main" count="287" uniqueCount="137">
  <si>
    <t>Коди відповідних класифікаторів предмета закупівлі</t>
  </si>
  <si>
    <t>Конкретна назва предмета закупівлі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</si>
  <si>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</si>
  <si>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</si>
  <si>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</si>
  <si>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</si>
  <si>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Примітки</t>
  </si>
  <si>
    <t>код ЄДРПОУ закупівельника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</si>
  <si>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</si>
  <si>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</si>
  <si>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</si>
  <si>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</si>
  <si>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</si>
  <si>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</si>
  <si>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</si>
  <si>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</si>
  <si>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</si>
  <si>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</si>
  <si>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без використання електроної системи</t>
  </si>
  <si>
    <t>спрощена закупівля</t>
  </si>
  <si>
    <t xml:space="preserve">Уповноважена особа </t>
  </si>
  <si>
    <t>Надання оголошень в засобах масової інформації з загальних питань роботи управління</t>
  </si>
  <si>
    <t>Інші комунальні послуги (експлуатаційні)</t>
  </si>
  <si>
    <t>Оплата за постачання електроенергії</t>
  </si>
  <si>
    <t>44354422</t>
  </si>
  <si>
    <t>ВСЬОГО</t>
  </si>
  <si>
    <t>ДК 021:2015: 70220000-9</t>
  </si>
  <si>
    <t>1510160 с.ф. + з.ф.</t>
  </si>
  <si>
    <t>Поточний ремонт обладнання, заправка катриджів</t>
  </si>
  <si>
    <t>Програмний продукт МАСТЕРКЕЙ, обробка даних (для УО)</t>
  </si>
  <si>
    <t>Програма АВК</t>
  </si>
  <si>
    <t>Оплата комунальних послуг теплопостачання</t>
  </si>
  <si>
    <t>Оплата за розподіл електроенергії (транспортування)</t>
  </si>
  <si>
    <t>Оплата інших енергоносіїв та інших комунальних послуг (вивіз сміття)</t>
  </si>
  <si>
    <t>1516015 с.ф.</t>
  </si>
  <si>
    <t>3131</t>
  </si>
  <si>
    <t>Послуги зв`язку (абонплата , міжміські переговори та мобільний зв’язок , міський зв’язок, послуги інтернету Укртелеком)</t>
  </si>
  <si>
    <t>Оплата комунальних послуг   з централізованого  водопостачання  та централізованого водовідведення</t>
  </si>
  <si>
    <t>відкриті торги з особливостями</t>
  </si>
  <si>
    <t>1511021 с.ф.</t>
  </si>
  <si>
    <t>ДК 021:2015: 45453000-7</t>
  </si>
  <si>
    <t>ДК 021:2015: 30190000-7</t>
  </si>
  <si>
    <t>ДК 021:2015: 72310000-1</t>
  </si>
  <si>
    <t>ДК 021:2015: 72260000-5</t>
  </si>
  <si>
    <t xml:space="preserve">Найменування замовника: Управління будівництва та ремонтів Южноукраїнської міської ради 
Місце знаходження: 55001, Миколаївська область, Вознесенський район,  м. Южноукраїнськ, вулиця Європейська,  будинок 23   кабінет 87.
Код за ЄДРПОУ: 44354422
Категорія замовника -  Орган державної влади, місцевого самоврядування або правоохоронний орган.
</t>
  </si>
  <si>
    <t xml:space="preserve">Послуги з доступу до "Електронного кабінету періодичних видань, комплект PRO-доступ у електронній формі" </t>
  </si>
  <si>
    <t>Придбання програмного забезпечення  "М.Е.Doc" (супровід, абонплата)</t>
  </si>
  <si>
    <t>Послуги з адміністрування (обслуговування)програмного забезпечення, з реєстрації користувача в системі програмного продукту "АІС" Місцеві бюджети рівня розпорядника бюджетних коштів "Логіка"</t>
  </si>
  <si>
    <t>ДК 021:2015: 22210000-5</t>
  </si>
  <si>
    <t xml:space="preserve">Плата за послуги із страхування орендованих нежитлових  приміщень </t>
  </si>
  <si>
    <t xml:space="preserve">ДК 021:2015: 71320000-7 </t>
  </si>
  <si>
    <t xml:space="preserve">Придбання: канцтовари, папір, конверти, марки </t>
  </si>
  <si>
    <t>січень 2025</t>
  </si>
  <si>
    <t>Підписка періодичних видань на 2025 рік.   "Контакт","Казна" -1400,00 грн., "Ціноутворення "- 9360,00. і т.п.</t>
  </si>
  <si>
    <t>Придбання протигазів</t>
  </si>
  <si>
    <t>Оренда  нежитлових приміщень за адресою: вул. Європейська 23 м. Південноукраїнськ (116,6 м2+18,3м2)</t>
  </si>
  <si>
    <t>Придбання вогнегасників (2 шт.)</t>
  </si>
  <si>
    <t>ДК 021:2015: 35810000-5</t>
  </si>
  <si>
    <t>ДК 021:2015: 31220000-4</t>
  </si>
  <si>
    <t>Придбання господарських товарів (лампи, вимикачі, розетки, замки, ін.)</t>
  </si>
  <si>
    <t>Поточний ремонт обладнання, чистка та обслуговування кондиціонерів 3 шт.</t>
  </si>
  <si>
    <t>1511010 с.ф.</t>
  </si>
  <si>
    <t>вересень 2025</t>
  </si>
  <si>
    <t>Капітальний ремонт дошкільного навчального закладу №8 "Казка" (заміна вікон) по вул. Набережна Енергетиків, 31 у м. Южноукраїнськ,  Миколаївської області. Коригування</t>
  </si>
  <si>
    <t>1511021 з.ф.</t>
  </si>
  <si>
    <t>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ради, у т.ч. розробка кошторисної документації та проведення її експертної оцінки, у т. ч. здійснення технічного нагляду</t>
  </si>
  <si>
    <t>Поточний ремонт міні футбольного поля (заміна штучного покриття) в ліцеї №5 в м. Южноукраїнськ Вознесенського району Миколаївської області</t>
  </si>
  <si>
    <t>березень 2025</t>
  </si>
  <si>
    <t>ДК 021:2015:45260000-7</t>
  </si>
  <si>
    <t>ДК 021:2015:45230000-8</t>
  </si>
  <si>
    <t xml:space="preserve"> "Капітальний ремонт їдальні та харчоблоку Ліцею №2 по бульвару Шкільний, 3 м.Южноукраїнська Миколаївської області" (в частині придбання обладнання)</t>
  </si>
  <si>
    <t>"Капітальний ремонт їдальні та харчоблоку Ліцею №3 по бульвару Квітковий, 5 м.Южноукраїнська Миколаївської області" (в частині придбання обладнання)</t>
  </si>
  <si>
    <t>ДК 021:2015: 39310000-8</t>
  </si>
  <si>
    <t>жовтень 2025</t>
  </si>
  <si>
    <t>грудень 2025</t>
  </si>
  <si>
    <t xml:space="preserve"> "Капітальний ремонт їдальні та харчоблоку Ліцею №2 по бульвару Шкільний, 3 м.Южноукраїнська Миколаївської області" ( в частині виконання робіт)</t>
  </si>
  <si>
    <t>"Капітальний ремонт їдальні та харчоблоку Ліцею №3 по бульвару Квітковий, 5 м.Южноукраїнська Миколаївської області" (в частині виконання робіт)</t>
  </si>
  <si>
    <t>"Капітальний ремонт у ліцеї №2 (заміна вікон) по бульвару Шкільному, 3, м. Южноукраїнськ, Вознесенський район, Миколаївська область. Коригування"</t>
  </si>
  <si>
    <t>Розробка проектно-кошторисної документації та проведення експертизи по обєкту "Капітальний ремонт бігових доріжок та стадіону Ліцею №2 по бульвару Шкільний, 3 у м. Південноукраїнськ Миколаївської області"</t>
  </si>
  <si>
    <t>серпень 2025</t>
  </si>
  <si>
    <t>Рішення ПМР від 19.12.24 №2135</t>
  </si>
  <si>
    <t>1511300 с.ф.</t>
  </si>
  <si>
    <t>Коригування проектно-кошторисної документації, проведення експертизи на об'єкт: "Реконструкція спортивного майданчика під міні-футбольне поле зі штучним покриттям Ліцею №2 по бульвару Шкільний, 3 в м. Южноукраїнськ Миколаївської області"</t>
  </si>
  <si>
    <t>1516012 с.ф.</t>
  </si>
  <si>
    <t>"Капітальний ремонт ТРП-4б. Заміна одиниць та вузлів технологічного устаткування та інженерних мереж по бул. Шевченко, 3а в м.Южноукраїнськ Миколаївської області. Коригування", у т.ч. плата за видачу сертифіката для закінчених будівництвом об'єктів</t>
  </si>
  <si>
    <t>"Капітальний ремонт ТРП-5. Заміна одиниць та вузлів технологічного устаткування та їх інженерних мереж по вул. Молодіжна, 1а в м. Южноукраїнську Вознесенського району Миколаївської області", кошти співфінансування на реалізацію проекту, за рахунок Програми відновлення України</t>
  </si>
  <si>
    <t xml:space="preserve"> "Капітальний ремонт мереж теплопостачання по просп. Незалежності  у м. Южноукраїнськ Вознесенського району Миколаївської області"</t>
  </si>
  <si>
    <t>1516013 с.ф.</t>
  </si>
  <si>
    <t xml:space="preserve">"Капітальний ремонт мереж водопостачання по просп.Незалежності у м. Южноукраїнськ Вознесенського району Миколаївської області" </t>
  </si>
  <si>
    <t>ДК 021:2015: 45453000-7 </t>
  </si>
  <si>
    <t>листопад 2025</t>
  </si>
  <si>
    <r>
      <t xml:space="preserve">Капітальний ремонт  ліфтів в житловому будинку за адресою: </t>
    </r>
    <r>
      <rPr>
        <sz val="16"/>
        <color rgb="FFFF0000"/>
        <rFont val="Times New Roman"/>
        <family val="1"/>
        <charset val="204"/>
      </rPr>
      <t>бул.Шевченко,4 (п.1)</t>
    </r>
    <r>
      <rPr>
        <sz val="16"/>
        <rFont val="Times New Roman"/>
        <family val="1"/>
      </rPr>
      <t xml:space="preserve"> у м. Південноукраїнську Миколаївської області, (на умовах співфінансування 95% на 5%) </t>
    </r>
  </si>
  <si>
    <r>
      <t>Капітальний ремонт  ліфтів в житловому будинку за адресою</t>
    </r>
    <r>
      <rPr>
        <sz val="16"/>
        <color rgb="FFFF0000"/>
        <rFont val="Times New Roman"/>
        <family val="1"/>
        <charset val="204"/>
      </rPr>
      <t>: вул.Європейська, 29А(п.1)</t>
    </r>
    <r>
      <rPr>
        <sz val="16"/>
        <rFont val="Times New Roman"/>
        <family val="1"/>
      </rPr>
      <t xml:space="preserve"> у м. Південноукраїнську Миколаївської області, (на умовах співфінансування 95% на 5%) </t>
    </r>
  </si>
  <si>
    <r>
      <t xml:space="preserve">Капітальний ремонт  ліфтів в житловому будинку за адресою: </t>
    </r>
    <r>
      <rPr>
        <sz val="16"/>
        <color rgb="FFFF0000"/>
        <rFont val="Times New Roman"/>
        <family val="1"/>
        <charset val="204"/>
      </rPr>
      <t>пр. Незалежності, 27 (п.2,3,4,5)</t>
    </r>
    <r>
      <rPr>
        <sz val="16"/>
        <rFont val="Times New Roman"/>
        <family val="1"/>
      </rPr>
      <t xml:space="preserve"> у м. Південноукраїнську Миколаївської області, (на умовах співфінансування 95% на 5%) </t>
    </r>
  </si>
  <si>
    <r>
      <t xml:space="preserve">Капітальний ремонт  ліфтів в житловому будинку за адресою: </t>
    </r>
    <r>
      <rPr>
        <sz val="16"/>
        <color rgb="FFFF0000"/>
        <rFont val="Times New Roman"/>
        <family val="1"/>
        <charset val="204"/>
      </rPr>
      <t>бул.Шевченко,2 (п.1 пас., вп)</t>
    </r>
    <r>
      <rPr>
        <sz val="16"/>
        <rFont val="Times New Roman"/>
        <family val="1"/>
      </rPr>
      <t xml:space="preserve"> у м. Південноукраїнську Миколаївської області, (на умовах співфінансування 95% на 5%) </t>
    </r>
  </si>
  <si>
    <r>
      <t xml:space="preserve">Капітальний ремонт  ліфтів в житловому будинку за адресою: </t>
    </r>
    <r>
      <rPr>
        <sz val="16"/>
        <color rgb="FFFF0000"/>
        <rFont val="Times New Roman"/>
        <family val="1"/>
        <charset val="204"/>
      </rPr>
      <t>пр. Незалежності, 7/пр.Соборності, 5  (п.1,2,3,4,5,6)</t>
    </r>
    <r>
      <rPr>
        <sz val="16"/>
        <rFont val="Times New Roman"/>
        <family val="1"/>
      </rPr>
      <t xml:space="preserve"> у м. Південноукраїнську Миколаївської області, (на умовах співфінансування 95% на 5%) </t>
    </r>
  </si>
  <si>
    <r>
      <t xml:space="preserve">Капітальний ремонт  ліфтів в житловому будинку за адресою: </t>
    </r>
    <r>
      <rPr>
        <sz val="16"/>
        <color rgb="FFFF0000"/>
        <rFont val="Times New Roman"/>
        <family val="1"/>
        <charset val="204"/>
      </rPr>
      <t>пр.Соборності, 1  (п.3,4,5)</t>
    </r>
    <r>
      <rPr>
        <sz val="16"/>
        <rFont val="Times New Roman"/>
        <family val="1"/>
      </rPr>
      <t xml:space="preserve"> у м. Південноукраїнську Миколаївської області, (на умовах співфінансування 95% на 5%) </t>
    </r>
  </si>
  <si>
    <t>дистопад 2025</t>
  </si>
  <si>
    <r>
      <t>Капітальний ремонт  ліфтів в житловому будинку за адресою</t>
    </r>
    <r>
      <rPr>
        <sz val="16"/>
        <color rgb="FFFF0000"/>
        <rFont val="Times New Roman"/>
        <family val="1"/>
        <charset val="204"/>
      </rPr>
      <t>: вул.Набережна Енергетиків, 49 (пас. п.1,2, вп. п.1,2)</t>
    </r>
    <r>
      <rPr>
        <sz val="16"/>
        <rFont val="Times New Roman"/>
        <family val="1"/>
      </rPr>
      <t xml:space="preserve"> у м. Південноукраїнську Миколаївської області, (на умовах співфінансування 95% на 5%) </t>
    </r>
  </si>
  <si>
    <r>
      <t xml:space="preserve">Капітальний ремонт  ліфтів в житловому будинку за адресою: </t>
    </r>
    <r>
      <rPr>
        <sz val="16"/>
        <color rgb="FFFF0000"/>
        <rFont val="Times New Roman"/>
        <family val="1"/>
        <charset val="204"/>
      </rPr>
      <t>бул.Квітковий, 8 (п.1,2)</t>
    </r>
    <r>
      <rPr>
        <sz val="16"/>
        <rFont val="Times New Roman"/>
        <family val="1"/>
      </rPr>
      <t xml:space="preserve"> у м. Південноукраїнську Миколаївської області, (на умовах співфінансування 95% на 5%) </t>
    </r>
  </si>
  <si>
    <r>
      <t>Капітальний ремонт  ліфтів в житловому будинку за адресою</t>
    </r>
    <r>
      <rPr>
        <sz val="16"/>
        <color rgb="FFFF0000"/>
        <rFont val="Times New Roman"/>
        <family val="1"/>
        <charset val="204"/>
      </rPr>
      <t>: вул.Набережна Енергетиків, 35 (п.1,2)</t>
    </r>
    <r>
      <rPr>
        <sz val="16"/>
        <rFont val="Times New Roman"/>
        <family val="1"/>
      </rPr>
      <t xml:space="preserve"> у м. Південноукраїнську Миколаївської області, (на умовах співфінансування 95% на 5%) </t>
    </r>
  </si>
  <si>
    <r>
      <t>Капітальний ремонт  ліфтів в житловому будинку за адресою</t>
    </r>
    <r>
      <rPr>
        <sz val="16"/>
        <color rgb="FFFF0000"/>
        <rFont val="Times New Roman"/>
        <family val="1"/>
        <charset val="204"/>
      </rPr>
      <t>: вул. Енергобудівників, 13 (п.1,2)</t>
    </r>
    <r>
      <rPr>
        <sz val="16"/>
        <rFont val="Times New Roman"/>
        <family val="1"/>
      </rPr>
      <t xml:space="preserve"> у м. Південноукраїнську Миколаївської області, (на умовах співфінансування 95% на 5%) </t>
    </r>
  </si>
  <si>
    <t>1516091 с.ф.</t>
  </si>
  <si>
    <t>ДК 021:2015: 90510000-5</t>
  </si>
  <si>
    <t>ДК 021:2015: 65310000-9</t>
  </si>
  <si>
    <t>ДК 021:2015: 09310000-5</t>
  </si>
  <si>
    <t>ДК 021:2015: 65110000-7</t>
  </si>
  <si>
    <t>ДК 021:2015: 09320000-8</t>
  </si>
  <si>
    <t>ДК 021:2015: 79820000-8</t>
  </si>
  <si>
    <t>ДК 021:2015: 64000000-6</t>
  </si>
  <si>
    <t>ДК 021:2015: 50730000-1</t>
  </si>
  <si>
    <t>ДК 021:2015: 50310000-1</t>
  </si>
  <si>
    <r>
      <t xml:space="preserve"> Річний  план  закупівель  на 2025 рік </t>
    </r>
    <r>
      <rPr>
        <b/>
        <sz val="16"/>
        <color rgb="FFFF0000"/>
        <rFont val="Times New Roman"/>
        <family val="1"/>
        <charset val="204"/>
      </rPr>
      <t xml:space="preserve"> від 08.01.2025</t>
    </r>
  </si>
  <si>
    <t>Ізотова М.Г.</t>
  </si>
  <si>
    <t xml:space="preserve">Закупівля 2024 року: Дог.№ 172-12/24 від 11.12.2024 на суму4042092,81 грн. </t>
  </si>
  <si>
    <t xml:space="preserve">Закупівля 2024 року: </t>
  </si>
  <si>
    <t>Закупівля 2024 року: Дог.№ 176-12/24 від 30.12.2024 на суму 6618483,64 грн</t>
  </si>
  <si>
    <t xml:space="preserve">Закупівля 2024 року: Дог.№ 170-12/24 від 05.12.2024 на суму 2064987,00 грн. </t>
  </si>
  <si>
    <t>Закупівля 2024 року: Дог.№ 161-12/24 від 04.12.2024 на суму 2064987,00 грн.</t>
  </si>
  <si>
    <t>Закупівля 2024 року: Дог.№ 159-12/24 від 04.12.2024 на суму 6105294,07 грн</t>
  </si>
  <si>
    <t>Закупівля 2024 року: Дог.№ 151-11/24 від 20.11.2024 на суму 10399999,90 грн</t>
  </si>
  <si>
    <t>Закупівля 2024 року: Дог.№ 124-09/24 від 30.09.2024 на суму 3310660,22 грн</t>
  </si>
  <si>
    <t xml:space="preserve">ДК 021:2015: 35110000-8  </t>
  </si>
  <si>
    <t>ДК 021:2015: 66510000-8</t>
  </si>
  <si>
    <t>ДК 021:2015: 70330000-3</t>
  </si>
  <si>
    <t>Рішення ПМР від 19.12.24 №2135 (95% - кошти місцевого бюджету - 1901036,45 грн., 5%-кошти Управителя/ОСББ - 100 054,55 грн.)</t>
  </si>
  <si>
    <t>Рішення ПМР від 19.12.24 №2135 (95% - кошти місцевого бюджету - 725693,60 грн., 5%-кошти Управителя/ОСББ - 38194,40 грн.)</t>
  </si>
  <si>
    <t>Рішення ПМР від 19.12.24 №2135 (95% - кошти місцевого бюджету - 1461087,65 грн., 5%-кошти Управителя/ОСББ - 76899,35грн.)</t>
  </si>
  <si>
    <t>Рішення ПМР від 19.12.24 №2135 (95% - кошти місцевого бюджету - 165148,00 грн., 5%-кошти Управителя/ОСББ - 8692,00 грн.)</t>
  </si>
  <si>
    <t>Рішення ПМР від 19.12.24 №2135 (95% - кошти місцевого бюджету - 1884553,95 грн., 5%-кошти Управителя/ОСББ - 99187,05грн.)</t>
  </si>
  <si>
    <t>Рішення ПМР від 19.12.24 №2135 (95% - кошти місцевого бюджету - 800298,05 грн.,  5%-кошти Управителя/ОСББ - 42120,95 грн.)</t>
  </si>
  <si>
    <t>Рішення ПМР від 19.12.24 №2135 (95% - кошти місцевого бюджету - 2523657,90 грн., 5%-кошти Управителя/ОСББ - 132824,10 грн.)</t>
  </si>
  <si>
    <t>Рішення ПМР від 19.12.24 №2135 (95% - кошти місцевого бюджету - 228524,40 грн., 5%-кошти Управителя/ОСББ - 12027,60 грн.)</t>
  </si>
  <si>
    <t>Рішення ПМР від 19.12.24 №2135 (95% - кошти місцевого бюджету - 380000,00 грн., 5%-кошти Управителя/ОСББ - 20000,00 грн.)</t>
  </si>
  <si>
    <t xml:space="preserve">Рішення ПМР від 19.12.24 №2135 </t>
  </si>
  <si>
    <t xml:space="preserve">ДК 021:2015: 45453000-7 </t>
  </si>
  <si>
    <t>Розробка проектно-кошторисної документації, проведення експертизи, виконання інженерно-геодезичних та інженерно-геологічних вишукувань на об'єкт:  Водопостачання с. Бузьке Вознесенського району Миколаївської області. Нове будівництво водопроводу від Гідрокомплексу та вуличної мережі господарсько-питного водопроводу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</si>
</sst>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\-#,##0.0\ "/>
  </numFmts>
  <fonts count="25" x14ac:knownFonts="1">
    <font>
      <sz val="11"/>
      <color theme="1"/>
      <name val="Calibri"/>
      <family val="2"/>
      <scheme val="minor"/>
    </font>
    <font>
      <b/>
      <sz val="15"/>
      <name val="Times New Roman"/>
      <family val="1"/>
    </font>
    <font>
      <b/>
      <sz val="15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3"/>
      <name val="Arial Cyr"/>
      <family val="2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Calibri"/>
      <family val="2"/>
    </font>
    <font>
      <sz val="16"/>
      <name val="Times New Roman"/>
      <family val="1"/>
      <charset val="204"/>
    </font>
    <font>
      <sz val="16"/>
      <name val="Times New Roman"/>
      <family val="1"/>
    </font>
    <font>
      <b/>
      <sz val="16"/>
      <name val="Times New Roman"/>
      <family val="1"/>
      <charset val="204"/>
    </font>
    <font>
      <sz val="16"/>
      <name val="Calibri"/>
      <family val="2"/>
    </font>
    <font>
      <b/>
      <sz val="16"/>
      <name val="Times New Roman"/>
      <family val="1"/>
    </font>
    <font>
      <sz val="16"/>
      <name val="Calibri"/>
      <family val="2"/>
      <scheme val="minor"/>
    </font>
    <font>
      <sz val="15"/>
      <name val="Calibri"/>
      <family val="2"/>
    </font>
    <font>
      <b/>
      <sz val="16"/>
      <name val="Calibri"/>
      <family val="2"/>
      <charset val="204"/>
      <scheme val="minor"/>
    </font>
    <font>
      <sz val="16"/>
      <color indexed="8"/>
      <name val="Times New Roman"/>
      <family val="1"/>
    </font>
    <font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</borders>
  <cellStyleXfs count="2">
    <xf numFmtId="0" fontId="0" fillId="0" borderId="0"/>
    <xf numFmtId="0" fontId="22" fillId="0" borderId="0"/>
  </cellStyleXfs>
  <cellXfs count="101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0" fillId="0" borderId="0" xfId="0" applyBorder="1"/>
    <xf numFmtId="0" fontId="9" fillId="0" borderId="0" xfId="0" applyFont="1"/>
    <xf numFmtId="0" fontId="0" fillId="3" borderId="0" xfId="0" applyFill="1"/>
    <xf numFmtId="0" fontId="0" fillId="3" borderId="0" xfId="0" applyFill="1" applyBorder="1"/>
    <xf numFmtId="0" fontId="10" fillId="3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0" fillId="0" borderId="0" xfId="0"/>
    <xf numFmtId="0" fontId="10" fillId="3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left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15" fillId="5" borderId="1" xfId="0" applyFont="1" applyFill="1" applyBorder="1"/>
    <xf numFmtId="0" fontId="10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10" fillId="0" borderId="1" xfId="0" applyFont="1" applyBorder="1"/>
    <xf numFmtId="0" fontId="15" fillId="0" borderId="1" xfId="0" applyFont="1" applyBorder="1"/>
    <xf numFmtId="0" fontId="16" fillId="0" borderId="1" xfId="0" applyFont="1" applyBorder="1"/>
    <xf numFmtId="49" fontId="11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5" fillId="4" borderId="2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 vertical="center" wrapText="1"/>
    </xf>
    <xf numFmtId="14" fontId="10" fillId="0" borderId="1" xfId="0" applyNumberFormat="1" applyFont="1" applyBorder="1"/>
    <xf numFmtId="49" fontId="10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4" fontId="10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 vertical="center"/>
    </xf>
    <xf numFmtId="4" fontId="12" fillId="5" borderId="1" xfId="0" applyNumberFormat="1" applyFont="1" applyFill="1" applyBorder="1"/>
    <xf numFmtId="4" fontId="15" fillId="0" borderId="1" xfId="0" applyNumberFormat="1" applyFont="1" applyBorder="1"/>
    <xf numFmtId="4" fontId="10" fillId="3" borderId="1" xfId="0" applyNumberFormat="1" applyFont="1" applyFill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left" vertical="center" wrapText="1"/>
    </xf>
    <xf numFmtId="0" fontId="10" fillId="0" borderId="1" xfId="1" applyFont="1" applyBorder="1" applyAlignment="1">
      <alignment vertical="top" wrapText="1"/>
    </xf>
    <xf numFmtId="164" fontId="10" fillId="0" borderId="1" xfId="1" applyNumberFormat="1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4" fontId="14" fillId="0" borderId="3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4" fontId="23" fillId="0" borderId="0" xfId="0" applyNumberFormat="1" applyFont="1"/>
    <xf numFmtId="0" fontId="24" fillId="3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vertical="center" wrapText="1"/>
    </xf>
    <xf numFmtId="1" fontId="11" fillId="6" borderId="1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0" fillId="6" borderId="0" xfId="0" applyFill="1" applyBorder="1"/>
    <xf numFmtId="0" fontId="0" fillId="6" borderId="0" xfId="0" applyFill="1"/>
    <xf numFmtId="0" fontId="10" fillId="6" borderId="2" xfId="0" applyFont="1" applyFill="1" applyBorder="1" applyAlignment="1">
      <alignment horizontal="left" vertical="center" wrapText="1"/>
    </xf>
    <xf numFmtId="2" fontId="10" fillId="6" borderId="1" xfId="1" applyNumberFormat="1" applyFont="1" applyFill="1" applyBorder="1" applyAlignment="1">
      <alignment horizontal="left" vertical="center" wrapText="1"/>
    </xf>
    <xf numFmtId="0" fontId="10" fillId="6" borderId="1" xfId="1" applyFont="1" applyFill="1" applyBorder="1" applyAlignment="1">
      <alignment vertical="top" wrapText="1"/>
    </xf>
    <xf numFmtId="0" fontId="10" fillId="6" borderId="1" xfId="0" applyFont="1" applyFill="1" applyBorder="1" applyAlignment="1">
      <alignment horizontal="center" vertical="center"/>
    </xf>
    <xf numFmtId="0" fontId="10" fillId="6" borderId="1" xfId="1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CCFFFF"/>
      <color rgb="FFC7E0AF"/>
      <color rgb="FFFF00FF"/>
      <color rgb="FF01ACFF"/>
      <color rgb="FFFF99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abSelected="1" zoomScale="70" zoomScaleNormal="70" zoomScaleSheetLayoutView="70" workbookViewId="0">
      <selection activeCell="A67" sqref="A67:XFD138"/>
    </sheetView>
  </sheetViews>
  <sheetFormatPr defaultRowHeight="21" x14ac:dyDescent="0.35"/>
  <cols>
    <col min="1" max="1" width="36.140625" customWidth="1"/>
    <col min="2" max="2" width="53.7109375" customWidth="1"/>
    <col min="3" max="5" width="18.140625" customWidth="1"/>
    <col min="6" max="6" width="25" style="83" customWidth="1"/>
    <col min="7" max="7" width="43.140625" customWidth="1"/>
    <col min="8" max="8" width="27.28515625" customWidth="1"/>
    <col min="9" max="9" width="51" customWidth="1"/>
    <col min="10" max="10" width="49.85546875" style="9" customWidth="1"/>
    <col min="11" max="11" width="71.140625" customWidth="1"/>
  </cols>
  <sheetData>
    <row r="1" spans="1:11" ht="39.75" customHeight="1" x14ac:dyDescent="0.25">
      <c r="A1" s="100" t="s">
        <v>112</v>
      </c>
      <c r="B1" s="100"/>
      <c r="C1" s="100"/>
      <c r="D1" s="100"/>
      <c r="E1" s="100"/>
      <c r="F1" s="100"/>
      <c r="G1" s="100"/>
      <c r="H1" s="100"/>
      <c r="I1" s="100"/>
      <c r="J1" s="100"/>
      <c r="K1" s="1"/>
    </row>
    <row r="2" spans="1:11" ht="19.5" x14ac:dyDescent="0.25">
      <c r="A2" s="98" t="s">
        <v>44</v>
      </c>
      <c r="B2" s="98"/>
      <c r="C2" s="98"/>
      <c r="D2" s="98"/>
      <c r="E2" s="98"/>
      <c r="F2" s="98"/>
      <c r="G2" s="98"/>
      <c r="H2" s="98"/>
      <c r="I2" s="98"/>
      <c r="J2" s="98"/>
      <c r="K2" s="1"/>
    </row>
    <row r="3" spans="1:11" ht="18.600000000000001" customHeight="1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1"/>
    </row>
    <row r="4" spans="1:11" ht="68.25" customHeight="1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2"/>
    </row>
    <row r="5" spans="1:11" ht="18.75" hidden="1" customHeight="1" x14ac:dyDescent="0.25">
      <c r="A5" s="99"/>
      <c r="B5" s="99"/>
      <c r="C5" s="99"/>
      <c r="D5" s="99"/>
      <c r="E5" s="99"/>
      <c r="F5" s="99"/>
      <c r="G5" s="99"/>
      <c r="H5" s="99"/>
      <c r="I5" s="99"/>
      <c r="J5" s="99"/>
      <c r="K5" s="3"/>
    </row>
    <row r="6" spans="1:11" ht="162" x14ac:dyDescent="0.25">
      <c r="A6" s="24" t="s">
        <v>0</v>
      </c>
      <c r="B6" s="24" t="s">
        <v>1</v>
      </c>
      <c r="C6" s="25" t="s">
        <v>2</v>
      </c>
      <c r="D6" s="25" t="s">
        <v>2</v>
      </c>
      <c r="E6" s="25" t="s">
        <v>2</v>
      </c>
      <c r="F6" s="81" t="s">
        <v>3</v>
      </c>
      <c r="G6" s="24" t="s">
        <v>4</v>
      </c>
      <c r="H6" s="24" t="s">
        <v>5</v>
      </c>
      <c r="I6" s="24" t="s">
        <v>6</v>
      </c>
      <c r="J6" s="24" t="s">
        <v>7</v>
      </c>
      <c r="K6" s="4"/>
    </row>
    <row r="7" spans="1:11" ht="20.25" x14ac:dyDescent="0.25">
      <c r="A7" s="21" t="s">
        <v>8</v>
      </c>
      <c r="B7" s="21" t="s">
        <v>9</v>
      </c>
      <c r="C7" s="22" t="s">
        <v>10</v>
      </c>
      <c r="D7" s="22" t="s">
        <v>11</v>
      </c>
      <c r="E7" s="22" t="s">
        <v>12</v>
      </c>
      <c r="F7" s="82" t="s">
        <v>13</v>
      </c>
      <c r="G7" s="22" t="s">
        <v>14</v>
      </c>
      <c r="H7" s="22" t="s">
        <v>15</v>
      </c>
      <c r="I7" s="22" t="s">
        <v>16</v>
      </c>
      <c r="J7" s="23" t="s">
        <v>17</v>
      </c>
      <c r="K7" s="5"/>
    </row>
    <row r="8" spans="1:11" ht="40.5" x14ac:dyDescent="0.25">
      <c r="A8" s="28" t="s">
        <v>41</v>
      </c>
      <c r="B8" s="28" t="s">
        <v>51</v>
      </c>
      <c r="C8" s="29">
        <v>2210</v>
      </c>
      <c r="D8" s="29"/>
      <c r="E8" s="48"/>
      <c r="F8" s="67">
        <v>20000</v>
      </c>
      <c r="G8" s="27" t="s">
        <v>18</v>
      </c>
      <c r="H8" s="27" t="s">
        <v>52</v>
      </c>
      <c r="I8" s="27"/>
      <c r="J8" s="13" t="s">
        <v>24</v>
      </c>
      <c r="K8" s="6"/>
    </row>
    <row r="9" spans="1:11" ht="60.75" x14ac:dyDescent="0.25">
      <c r="A9" s="18" t="s">
        <v>48</v>
      </c>
      <c r="B9" s="30" t="s">
        <v>53</v>
      </c>
      <c r="C9" s="31">
        <v>2210</v>
      </c>
      <c r="D9" s="31"/>
      <c r="E9" s="50"/>
      <c r="F9" s="68">
        <v>10760</v>
      </c>
      <c r="G9" s="14" t="s">
        <v>18</v>
      </c>
      <c r="H9" s="14" t="s">
        <v>52</v>
      </c>
      <c r="I9" s="14"/>
      <c r="J9" s="13" t="s">
        <v>24</v>
      </c>
      <c r="K9" s="6"/>
    </row>
    <row r="10" spans="1:11" s="19" customFormat="1" ht="40.5" x14ac:dyDescent="0.25">
      <c r="A10" s="84" t="s">
        <v>58</v>
      </c>
      <c r="B10" s="30" t="s">
        <v>59</v>
      </c>
      <c r="C10" s="31">
        <v>2210</v>
      </c>
      <c r="D10" s="31"/>
      <c r="E10" s="50"/>
      <c r="F10" s="68">
        <v>4000</v>
      </c>
      <c r="G10" s="14" t="s">
        <v>18</v>
      </c>
      <c r="H10" s="14" t="s">
        <v>52</v>
      </c>
      <c r="I10" s="14"/>
      <c r="J10" s="13" t="s">
        <v>24</v>
      </c>
      <c r="K10" s="6"/>
    </row>
    <row r="11" spans="1:11" s="19" customFormat="1" ht="40.5" x14ac:dyDescent="0.25">
      <c r="A11" s="18" t="s">
        <v>122</v>
      </c>
      <c r="B11" s="30" t="s">
        <v>56</v>
      </c>
      <c r="C11" s="31">
        <v>2210</v>
      </c>
      <c r="D11" s="31"/>
      <c r="E11" s="50"/>
      <c r="F11" s="68">
        <v>3300</v>
      </c>
      <c r="G11" s="14" t="s">
        <v>18</v>
      </c>
      <c r="H11" s="14" t="s">
        <v>52</v>
      </c>
      <c r="I11" s="14"/>
      <c r="J11" s="13" t="s">
        <v>24</v>
      </c>
      <c r="K11" s="6"/>
    </row>
    <row r="12" spans="1:11" s="19" customFormat="1" ht="40.5" x14ac:dyDescent="0.25">
      <c r="A12" s="18" t="s">
        <v>57</v>
      </c>
      <c r="B12" s="30" t="s">
        <v>54</v>
      </c>
      <c r="C12" s="31">
        <v>2210</v>
      </c>
      <c r="D12" s="31"/>
      <c r="E12" s="50"/>
      <c r="F12" s="68">
        <v>3900</v>
      </c>
      <c r="G12" s="14" t="s">
        <v>18</v>
      </c>
      <c r="H12" s="14" t="s">
        <v>52</v>
      </c>
      <c r="I12" s="14"/>
      <c r="J12" s="13" t="s">
        <v>24</v>
      </c>
      <c r="K12" s="6"/>
    </row>
    <row r="13" spans="1:11" s="19" customFormat="1" ht="60.75" x14ac:dyDescent="0.25">
      <c r="A13" s="47" t="s">
        <v>26</v>
      </c>
      <c r="B13" s="47" t="s">
        <v>55</v>
      </c>
      <c r="C13" s="48">
        <v>2240</v>
      </c>
      <c r="D13" s="48"/>
      <c r="E13" s="48"/>
      <c r="F13" s="67">
        <v>8700</v>
      </c>
      <c r="G13" s="13" t="s">
        <v>18</v>
      </c>
      <c r="H13" s="13" t="s">
        <v>52</v>
      </c>
      <c r="I13" s="13"/>
      <c r="J13" s="13" t="s">
        <v>24</v>
      </c>
      <c r="K13" s="7"/>
    </row>
    <row r="14" spans="1:11" s="19" customFormat="1" ht="51.75" customHeight="1" x14ac:dyDescent="0.25">
      <c r="A14" s="59" t="s">
        <v>111</v>
      </c>
      <c r="B14" s="47" t="s">
        <v>28</v>
      </c>
      <c r="C14" s="48">
        <v>2240</v>
      </c>
      <c r="D14" s="48"/>
      <c r="E14" s="48"/>
      <c r="F14" s="67">
        <v>33100</v>
      </c>
      <c r="G14" s="13" t="s">
        <v>18</v>
      </c>
      <c r="H14" s="13" t="s">
        <v>52</v>
      </c>
      <c r="I14" s="13"/>
      <c r="J14" s="13" t="s">
        <v>24</v>
      </c>
      <c r="K14" s="6"/>
    </row>
    <row r="15" spans="1:11" ht="40.5" x14ac:dyDescent="0.25">
      <c r="A15" s="59" t="s">
        <v>110</v>
      </c>
      <c r="B15" s="47" t="s">
        <v>60</v>
      </c>
      <c r="C15" s="48">
        <v>2240</v>
      </c>
      <c r="D15" s="48"/>
      <c r="E15" s="48"/>
      <c r="F15" s="67">
        <v>5000</v>
      </c>
      <c r="G15" s="13" t="s">
        <v>18</v>
      </c>
      <c r="H15" s="13" t="s">
        <v>52</v>
      </c>
      <c r="I15" s="27"/>
      <c r="J15" s="13" t="s">
        <v>24</v>
      </c>
      <c r="K15" s="6"/>
    </row>
    <row r="16" spans="1:11" ht="81" x14ac:dyDescent="0.25">
      <c r="A16" s="47" t="s">
        <v>109</v>
      </c>
      <c r="B16" s="47" t="s">
        <v>36</v>
      </c>
      <c r="C16" s="48">
        <v>2240</v>
      </c>
      <c r="D16" s="48"/>
      <c r="E16" s="48"/>
      <c r="F16" s="67">
        <v>23840</v>
      </c>
      <c r="G16" s="13" t="s">
        <v>18</v>
      </c>
      <c r="H16" s="13" t="s">
        <v>52</v>
      </c>
      <c r="I16" s="13"/>
      <c r="J16" s="13" t="s">
        <v>24</v>
      </c>
      <c r="K16" s="7"/>
    </row>
    <row r="17" spans="1:11" s="19" customFormat="1" ht="72.75" customHeight="1" x14ac:dyDescent="0.25">
      <c r="A17" s="49" t="s">
        <v>43</v>
      </c>
      <c r="B17" s="30" t="s">
        <v>45</v>
      </c>
      <c r="C17" s="48">
        <v>2240</v>
      </c>
      <c r="D17" s="48"/>
      <c r="E17" s="48"/>
      <c r="F17" s="67">
        <v>49000</v>
      </c>
      <c r="G17" s="13" t="s">
        <v>18</v>
      </c>
      <c r="H17" s="13" t="s">
        <v>52</v>
      </c>
      <c r="I17" s="13"/>
      <c r="J17" s="13" t="s">
        <v>24</v>
      </c>
      <c r="K17" s="6"/>
    </row>
    <row r="18" spans="1:11" ht="52.5" customHeight="1" x14ac:dyDescent="0.25">
      <c r="A18" s="47" t="s">
        <v>42</v>
      </c>
      <c r="B18" s="47" t="s">
        <v>46</v>
      </c>
      <c r="C18" s="48">
        <v>2240</v>
      </c>
      <c r="D18" s="48"/>
      <c r="E18" s="48"/>
      <c r="F18" s="67">
        <v>3700</v>
      </c>
      <c r="G18" s="13" t="s">
        <v>18</v>
      </c>
      <c r="H18" s="27" t="s">
        <v>52</v>
      </c>
      <c r="I18" s="27"/>
      <c r="J18" s="13" t="s">
        <v>24</v>
      </c>
      <c r="K18" s="7"/>
    </row>
    <row r="19" spans="1:11" ht="139.15" customHeight="1" x14ac:dyDescent="0.25">
      <c r="A19" s="47" t="s">
        <v>43</v>
      </c>
      <c r="B19" s="47" t="s">
        <v>47</v>
      </c>
      <c r="C19" s="48">
        <v>2240</v>
      </c>
      <c r="D19" s="48"/>
      <c r="E19" s="48"/>
      <c r="F19" s="67">
        <v>3750</v>
      </c>
      <c r="G19" s="13" t="s">
        <v>18</v>
      </c>
      <c r="H19" s="13" t="s">
        <v>52</v>
      </c>
      <c r="I19" s="27"/>
      <c r="J19" s="13" t="s">
        <v>24</v>
      </c>
      <c r="K19" s="7"/>
    </row>
    <row r="20" spans="1:11" ht="60.75" x14ac:dyDescent="0.25">
      <c r="A20" s="47" t="s">
        <v>108</v>
      </c>
      <c r="B20" s="47" t="s">
        <v>21</v>
      </c>
      <c r="C20" s="48">
        <v>2240</v>
      </c>
      <c r="D20" s="48"/>
      <c r="E20" s="48"/>
      <c r="F20" s="67">
        <v>2000</v>
      </c>
      <c r="G20" s="13" t="s">
        <v>18</v>
      </c>
      <c r="H20" s="13" t="s">
        <v>52</v>
      </c>
      <c r="I20" s="13"/>
      <c r="J20" s="13" t="s">
        <v>24</v>
      </c>
      <c r="K20" s="7"/>
    </row>
    <row r="21" spans="1:11" ht="40.5" x14ac:dyDescent="0.25">
      <c r="A21" s="18" t="s">
        <v>42</v>
      </c>
      <c r="B21" s="12" t="s">
        <v>29</v>
      </c>
      <c r="C21" s="29">
        <v>2240</v>
      </c>
      <c r="D21" s="29"/>
      <c r="E21" s="29"/>
      <c r="F21" s="67">
        <v>1000</v>
      </c>
      <c r="G21" s="27" t="s">
        <v>18</v>
      </c>
      <c r="H21" s="27" t="s">
        <v>52</v>
      </c>
      <c r="I21" s="14"/>
      <c r="J21" s="32" t="s">
        <v>24</v>
      </c>
      <c r="K21" s="7"/>
    </row>
    <row r="22" spans="1:11" ht="40.5" x14ac:dyDescent="0.25">
      <c r="A22" s="18" t="s">
        <v>43</v>
      </c>
      <c r="B22" s="18" t="s">
        <v>30</v>
      </c>
      <c r="C22" s="31">
        <v>2240</v>
      </c>
      <c r="D22" s="31"/>
      <c r="E22" s="31"/>
      <c r="F22" s="69">
        <v>9900</v>
      </c>
      <c r="G22" s="14" t="s">
        <v>18</v>
      </c>
      <c r="H22" s="14" t="s">
        <v>52</v>
      </c>
      <c r="I22" s="14"/>
      <c r="J22" s="32" t="s">
        <v>24</v>
      </c>
      <c r="K22" s="7"/>
    </row>
    <row r="23" spans="1:11" ht="55.5" customHeight="1" x14ac:dyDescent="0.25">
      <c r="A23" s="47" t="s">
        <v>123</v>
      </c>
      <c r="B23" s="47" t="s">
        <v>49</v>
      </c>
      <c r="C23" s="48">
        <v>2240</v>
      </c>
      <c r="D23" s="48"/>
      <c r="E23" s="48"/>
      <c r="F23" s="67">
        <v>1500</v>
      </c>
      <c r="G23" s="13" t="s">
        <v>18</v>
      </c>
      <c r="H23" s="13" t="s">
        <v>52</v>
      </c>
      <c r="I23" s="13"/>
      <c r="J23" s="13" t="s">
        <v>24</v>
      </c>
      <c r="K23" s="7"/>
    </row>
    <row r="24" spans="1:11" ht="40.5" x14ac:dyDescent="0.25">
      <c r="A24" s="47" t="s">
        <v>124</v>
      </c>
      <c r="B24" s="47" t="s">
        <v>22</v>
      </c>
      <c r="C24" s="48">
        <v>2240</v>
      </c>
      <c r="D24" s="48"/>
      <c r="E24" s="48"/>
      <c r="F24" s="67">
        <v>85473</v>
      </c>
      <c r="G24" s="13" t="s">
        <v>18</v>
      </c>
      <c r="H24" s="13" t="s">
        <v>52</v>
      </c>
      <c r="I24" s="13"/>
      <c r="J24" s="13" t="s">
        <v>24</v>
      </c>
      <c r="K24" s="7"/>
    </row>
    <row r="25" spans="1:11" ht="40.5" x14ac:dyDescent="0.25">
      <c r="A25" s="49" t="s">
        <v>107</v>
      </c>
      <c r="B25" s="47" t="s">
        <v>31</v>
      </c>
      <c r="C25" s="48">
        <v>2271</v>
      </c>
      <c r="D25" s="48"/>
      <c r="E25" s="48"/>
      <c r="F25" s="67">
        <v>29190</v>
      </c>
      <c r="G25" s="13" t="s">
        <v>18</v>
      </c>
      <c r="H25" s="13" t="s">
        <v>52</v>
      </c>
      <c r="I25" s="13"/>
      <c r="J25" s="32" t="s">
        <v>24</v>
      </c>
      <c r="K25" s="7"/>
    </row>
    <row r="26" spans="1:11" ht="60.75" x14ac:dyDescent="0.3">
      <c r="A26" s="12" t="s">
        <v>106</v>
      </c>
      <c r="B26" s="12" t="s">
        <v>37</v>
      </c>
      <c r="C26" s="29">
        <v>2272</v>
      </c>
      <c r="D26" s="29"/>
      <c r="E26" s="29"/>
      <c r="F26" s="67">
        <v>7348</v>
      </c>
      <c r="G26" s="27" t="s">
        <v>18</v>
      </c>
      <c r="H26" s="27" t="s">
        <v>52</v>
      </c>
      <c r="I26" s="20"/>
      <c r="J26" s="13" t="s">
        <v>24</v>
      </c>
      <c r="K26" s="7"/>
    </row>
    <row r="27" spans="1:11" ht="40.5" x14ac:dyDescent="0.25">
      <c r="A27" s="47" t="s">
        <v>105</v>
      </c>
      <c r="B27" s="47" t="s">
        <v>23</v>
      </c>
      <c r="C27" s="48">
        <v>2273</v>
      </c>
      <c r="D27" s="48"/>
      <c r="E27" s="48"/>
      <c r="F27" s="67">
        <v>32259</v>
      </c>
      <c r="G27" s="13" t="s">
        <v>18</v>
      </c>
      <c r="H27" s="13" t="s">
        <v>52</v>
      </c>
      <c r="I27" s="13"/>
      <c r="J27" s="13" t="s">
        <v>24</v>
      </c>
      <c r="K27" s="7"/>
    </row>
    <row r="28" spans="1:11" ht="40.5" x14ac:dyDescent="0.25">
      <c r="A28" s="47" t="s">
        <v>104</v>
      </c>
      <c r="B28" s="47" t="s">
        <v>32</v>
      </c>
      <c r="C28" s="48">
        <v>2273</v>
      </c>
      <c r="D28" s="48"/>
      <c r="E28" s="48"/>
      <c r="F28" s="67">
        <v>7000</v>
      </c>
      <c r="G28" s="13" t="s">
        <v>18</v>
      </c>
      <c r="H28" s="13" t="s">
        <v>52</v>
      </c>
      <c r="I28" s="13"/>
      <c r="J28" s="13" t="s">
        <v>24</v>
      </c>
      <c r="K28" s="7"/>
    </row>
    <row r="29" spans="1:11" s="19" customFormat="1" ht="40.5" x14ac:dyDescent="0.25">
      <c r="A29" s="47" t="s">
        <v>103</v>
      </c>
      <c r="B29" s="47" t="s">
        <v>33</v>
      </c>
      <c r="C29" s="48">
        <v>2275</v>
      </c>
      <c r="D29" s="48"/>
      <c r="E29" s="48"/>
      <c r="F29" s="67">
        <v>843</v>
      </c>
      <c r="G29" s="13" t="s">
        <v>18</v>
      </c>
      <c r="H29" s="13" t="s">
        <v>52</v>
      </c>
      <c r="I29" s="13"/>
      <c r="J29" s="13" t="s">
        <v>24</v>
      </c>
      <c r="K29" s="7"/>
    </row>
    <row r="30" spans="1:11" ht="33" customHeight="1" x14ac:dyDescent="0.25">
      <c r="A30" s="33" t="s">
        <v>27</v>
      </c>
      <c r="B30" s="34"/>
      <c r="C30" s="35"/>
      <c r="D30" s="35"/>
      <c r="E30" s="35"/>
      <c r="F30" s="70">
        <f>SUM(F8:F29)</f>
        <v>345563</v>
      </c>
      <c r="G30" s="16"/>
      <c r="H30" s="16"/>
      <c r="I30" s="16"/>
      <c r="J30" s="36"/>
      <c r="K30" s="8"/>
    </row>
    <row r="31" spans="1:11" s="92" customFormat="1" ht="113.25" customHeight="1" x14ac:dyDescent="0.25">
      <c r="A31" s="85" t="s">
        <v>40</v>
      </c>
      <c r="B31" s="86" t="s">
        <v>63</v>
      </c>
      <c r="C31" s="87">
        <v>3132</v>
      </c>
      <c r="D31" s="87"/>
      <c r="E31" s="87"/>
      <c r="F31" s="88">
        <v>5000000</v>
      </c>
      <c r="G31" s="89" t="s">
        <v>38</v>
      </c>
      <c r="H31" s="89"/>
      <c r="I31" s="90" t="s">
        <v>114</v>
      </c>
      <c r="J31" s="89" t="s">
        <v>24</v>
      </c>
      <c r="K31" s="91"/>
    </row>
    <row r="32" spans="1:11" s="10" customFormat="1" ht="33" customHeight="1" x14ac:dyDescent="0.25">
      <c r="A32" s="33" t="s">
        <v>61</v>
      </c>
      <c r="B32" s="34"/>
      <c r="C32" s="35"/>
      <c r="D32" s="35"/>
      <c r="E32" s="35"/>
      <c r="F32" s="70">
        <f>SUM(F31)</f>
        <v>5000000</v>
      </c>
      <c r="G32" s="16"/>
      <c r="H32" s="16"/>
      <c r="I32" s="16"/>
      <c r="J32" s="36"/>
      <c r="K32" s="11"/>
    </row>
    <row r="33" spans="1:11" s="92" customFormat="1" ht="190.5" customHeight="1" x14ac:dyDescent="0.25">
      <c r="A33" s="93" t="s">
        <v>68</v>
      </c>
      <c r="B33" s="94" t="s">
        <v>65</v>
      </c>
      <c r="C33" s="87">
        <v>2240</v>
      </c>
      <c r="D33" s="87"/>
      <c r="E33" s="87"/>
      <c r="F33" s="88">
        <v>5600000</v>
      </c>
      <c r="G33" s="89" t="s">
        <v>38</v>
      </c>
      <c r="H33" s="89"/>
      <c r="I33" s="90" t="s">
        <v>115</v>
      </c>
      <c r="J33" s="89" t="s">
        <v>24</v>
      </c>
      <c r="K33" s="91"/>
    </row>
    <row r="34" spans="1:11" s="10" customFormat="1" ht="97.5" customHeight="1" x14ac:dyDescent="0.25">
      <c r="A34" s="63" t="s">
        <v>69</v>
      </c>
      <c r="B34" s="76" t="s">
        <v>66</v>
      </c>
      <c r="C34" s="31">
        <v>2240</v>
      </c>
      <c r="D34" s="31"/>
      <c r="E34" s="31"/>
      <c r="F34" s="75">
        <v>1000000</v>
      </c>
      <c r="G34" s="32" t="s">
        <v>38</v>
      </c>
      <c r="H34" s="14" t="s">
        <v>67</v>
      </c>
      <c r="I34" s="51" t="s">
        <v>80</v>
      </c>
      <c r="J34" s="32" t="s">
        <v>24</v>
      </c>
      <c r="K34" s="11"/>
    </row>
    <row r="35" spans="1:11" s="10" customFormat="1" ht="33" customHeight="1" x14ac:dyDescent="0.25">
      <c r="A35" s="33" t="s">
        <v>64</v>
      </c>
      <c r="B35" s="34"/>
      <c r="C35" s="35"/>
      <c r="D35" s="35"/>
      <c r="E35" s="35"/>
      <c r="F35" s="70">
        <f>SUM(F33:F34)</f>
        <v>6600000</v>
      </c>
      <c r="G35" s="16"/>
      <c r="H35" s="16"/>
      <c r="I35" s="16"/>
      <c r="J35" s="36"/>
      <c r="K35" s="11"/>
    </row>
    <row r="36" spans="1:11" s="92" customFormat="1" ht="123.75" customHeight="1" x14ac:dyDescent="0.25">
      <c r="A36" s="85" t="s">
        <v>72</v>
      </c>
      <c r="B36" s="97" t="s">
        <v>70</v>
      </c>
      <c r="C36" s="87">
        <v>3110</v>
      </c>
      <c r="D36" s="87"/>
      <c r="E36" s="87"/>
      <c r="F36" s="88">
        <v>2064989</v>
      </c>
      <c r="G36" s="89" t="s">
        <v>38</v>
      </c>
      <c r="H36" s="89"/>
      <c r="I36" s="90" t="s">
        <v>117</v>
      </c>
      <c r="J36" s="96">
        <v>44354422</v>
      </c>
      <c r="K36" s="91"/>
    </row>
    <row r="37" spans="1:11" s="92" customFormat="1" ht="108.75" customHeight="1" x14ac:dyDescent="0.25">
      <c r="A37" s="85" t="s">
        <v>72</v>
      </c>
      <c r="B37" s="95" t="s">
        <v>71</v>
      </c>
      <c r="C37" s="87">
        <v>3110</v>
      </c>
      <c r="D37" s="87"/>
      <c r="E37" s="87"/>
      <c r="F37" s="88">
        <v>64989</v>
      </c>
      <c r="G37" s="89" t="s">
        <v>38</v>
      </c>
      <c r="H37" s="89"/>
      <c r="I37" s="90" t="s">
        <v>118</v>
      </c>
      <c r="J37" s="96">
        <v>44354422</v>
      </c>
      <c r="K37" s="91"/>
    </row>
    <row r="38" spans="1:11" s="92" customFormat="1" ht="112.5" customHeight="1" x14ac:dyDescent="0.25">
      <c r="A38" s="85" t="s">
        <v>40</v>
      </c>
      <c r="B38" s="97" t="s">
        <v>75</v>
      </c>
      <c r="C38" s="87">
        <v>3132</v>
      </c>
      <c r="D38" s="87"/>
      <c r="E38" s="87"/>
      <c r="F38" s="88">
        <v>6739809</v>
      </c>
      <c r="G38" s="89" t="s">
        <v>38</v>
      </c>
      <c r="H38" s="89"/>
      <c r="I38" s="90" t="s">
        <v>116</v>
      </c>
      <c r="J38" s="96">
        <v>44354422</v>
      </c>
      <c r="K38" s="91"/>
    </row>
    <row r="39" spans="1:11" s="92" customFormat="1" ht="112.5" customHeight="1" x14ac:dyDescent="0.25">
      <c r="A39" s="85" t="s">
        <v>40</v>
      </c>
      <c r="B39" s="95" t="s">
        <v>76</v>
      </c>
      <c r="C39" s="87">
        <v>3132</v>
      </c>
      <c r="D39" s="87"/>
      <c r="E39" s="87"/>
      <c r="F39" s="88">
        <v>6296313</v>
      </c>
      <c r="G39" s="89" t="s">
        <v>38</v>
      </c>
      <c r="H39" s="89"/>
      <c r="I39" s="90" t="s">
        <v>119</v>
      </c>
      <c r="J39" s="96">
        <v>44354422</v>
      </c>
      <c r="K39" s="91"/>
    </row>
    <row r="40" spans="1:11" s="92" customFormat="1" ht="94.5" customHeight="1" x14ac:dyDescent="0.25">
      <c r="A40" s="85" t="s">
        <v>40</v>
      </c>
      <c r="B40" s="95" t="s">
        <v>77</v>
      </c>
      <c r="C40" s="87">
        <v>3132</v>
      </c>
      <c r="D40" s="87"/>
      <c r="E40" s="87"/>
      <c r="F40" s="88">
        <v>7683941</v>
      </c>
      <c r="G40" s="89" t="s">
        <v>38</v>
      </c>
      <c r="H40" s="89"/>
      <c r="I40" s="90" t="s">
        <v>120</v>
      </c>
      <c r="J40" s="96">
        <v>44354422</v>
      </c>
      <c r="K40" s="91"/>
    </row>
    <row r="41" spans="1:11" s="19" customFormat="1" ht="146.25" customHeight="1" x14ac:dyDescent="0.25">
      <c r="A41" s="49" t="s">
        <v>50</v>
      </c>
      <c r="B41" s="77" t="s">
        <v>78</v>
      </c>
      <c r="C41" s="50">
        <v>3132</v>
      </c>
      <c r="D41" s="50"/>
      <c r="E41" s="50"/>
      <c r="F41" s="67">
        <v>200000</v>
      </c>
      <c r="G41" s="13" t="s">
        <v>18</v>
      </c>
      <c r="H41" s="32" t="s">
        <v>74</v>
      </c>
      <c r="I41" s="51" t="s">
        <v>80</v>
      </c>
      <c r="J41" s="46">
        <v>44354422</v>
      </c>
      <c r="K41" s="8"/>
    </row>
    <row r="42" spans="1:11" s="19" customFormat="1" ht="33" customHeight="1" x14ac:dyDescent="0.25">
      <c r="A42" s="33" t="s">
        <v>39</v>
      </c>
      <c r="B42" s="34"/>
      <c r="C42" s="35"/>
      <c r="D42" s="35"/>
      <c r="E42" s="35"/>
      <c r="F42" s="70">
        <f>SUM(F36:F41)</f>
        <v>23050041</v>
      </c>
      <c r="G42" s="16"/>
      <c r="H42" s="16"/>
      <c r="I42" s="16"/>
      <c r="J42" s="36"/>
      <c r="K42" s="8"/>
    </row>
    <row r="43" spans="1:11" s="19" customFormat="1" ht="147.75" customHeight="1" x14ac:dyDescent="0.25">
      <c r="A43" s="64" t="s">
        <v>50</v>
      </c>
      <c r="B43" s="77" t="s">
        <v>82</v>
      </c>
      <c r="C43" s="48">
        <v>3142</v>
      </c>
      <c r="D43" s="48"/>
      <c r="E43" s="48"/>
      <c r="F43" s="67">
        <v>80000</v>
      </c>
      <c r="G43" s="13" t="s">
        <v>18</v>
      </c>
      <c r="H43" s="13" t="s">
        <v>62</v>
      </c>
      <c r="I43" s="51" t="s">
        <v>80</v>
      </c>
      <c r="J43" s="13" t="s">
        <v>24</v>
      </c>
      <c r="K43" s="52"/>
    </row>
    <row r="44" spans="1:11" s="19" customFormat="1" ht="33" customHeight="1" x14ac:dyDescent="0.25">
      <c r="A44" s="33" t="s">
        <v>81</v>
      </c>
      <c r="B44" s="34"/>
      <c r="C44" s="35"/>
      <c r="D44" s="35"/>
      <c r="E44" s="35"/>
      <c r="F44" s="70">
        <f>SUM(F43:F43)</f>
        <v>80000</v>
      </c>
      <c r="G44" s="16"/>
      <c r="H44" s="16"/>
      <c r="I44" s="16"/>
      <c r="J44" s="36"/>
      <c r="K44" s="8"/>
    </row>
    <row r="45" spans="1:11" s="92" customFormat="1" ht="162.75" customHeight="1" x14ac:dyDescent="0.25">
      <c r="A45" s="85" t="s">
        <v>40</v>
      </c>
      <c r="B45" s="94" t="s">
        <v>84</v>
      </c>
      <c r="C45" s="87">
        <v>3132</v>
      </c>
      <c r="D45" s="87"/>
      <c r="E45" s="87"/>
      <c r="F45" s="88">
        <v>3800000</v>
      </c>
      <c r="G45" s="89" t="s">
        <v>38</v>
      </c>
      <c r="H45" s="89" t="s">
        <v>73</v>
      </c>
      <c r="I45" s="90" t="s">
        <v>121</v>
      </c>
      <c r="J45" s="96">
        <v>44354422</v>
      </c>
      <c r="K45" s="91"/>
    </row>
    <row r="46" spans="1:11" s="10" customFormat="1" ht="186.75" customHeight="1" x14ac:dyDescent="0.25">
      <c r="A46" s="49" t="s">
        <v>40</v>
      </c>
      <c r="B46" s="76" t="s">
        <v>85</v>
      </c>
      <c r="C46" s="31">
        <v>3132</v>
      </c>
      <c r="D46" s="31"/>
      <c r="E46" s="31"/>
      <c r="F46" s="75">
        <v>5600000</v>
      </c>
      <c r="G46" s="32" t="s">
        <v>38</v>
      </c>
      <c r="H46" s="14" t="s">
        <v>90</v>
      </c>
      <c r="I46" s="51" t="s">
        <v>80</v>
      </c>
      <c r="J46" s="46">
        <v>44354422</v>
      </c>
      <c r="K46" s="11"/>
    </row>
    <row r="47" spans="1:11" s="10" customFormat="1" ht="109.5" customHeight="1" x14ac:dyDescent="0.25">
      <c r="A47" s="49" t="s">
        <v>40</v>
      </c>
      <c r="B47" s="76" t="s">
        <v>86</v>
      </c>
      <c r="C47" s="31">
        <v>3132</v>
      </c>
      <c r="D47" s="31"/>
      <c r="E47" s="31"/>
      <c r="F47" s="75">
        <v>15100000</v>
      </c>
      <c r="G47" s="32" t="s">
        <v>38</v>
      </c>
      <c r="H47" s="14" t="s">
        <v>73</v>
      </c>
      <c r="I47" s="51" t="s">
        <v>80</v>
      </c>
      <c r="J47" s="46">
        <v>44354422</v>
      </c>
      <c r="K47" s="11"/>
    </row>
    <row r="48" spans="1:11" s="19" customFormat="1" ht="33" customHeight="1" x14ac:dyDescent="0.25">
      <c r="A48" s="33" t="s">
        <v>83</v>
      </c>
      <c r="B48" s="34"/>
      <c r="C48" s="35"/>
      <c r="D48" s="35"/>
      <c r="E48" s="35"/>
      <c r="F48" s="70">
        <f>SUM(F45:F47)</f>
        <v>24500000</v>
      </c>
      <c r="G48" s="16"/>
      <c r="H48" s="16"/>
      <c r="I48" s="16"/>
      <c r="J48" s="36"/>
      <c r="K48" s="8"/>
    </row>
    <row r="49" spans="1:11" s="10" customFormat="1" ht="117" customHeight="1" x14ac:dyDescent="0.25">
      <c r="A49" s="12" t="s">
        <v>89</v>
      </c>
      <c r="B49" s="78" t="s">
        <v>88</v>
      </c>
      <c r="C49" s="31">
        <v>3132</v>
      </c>
      <c r="D49" s="31"/>
      <c r="E49" s="31"/>
      <c r="F49" s="75">
        <v>4000000</v>
      </c>
      <c r="G49" s="32" t="s">
        <v>38</v>
      </c>
      <c r="H49" s="14" t="s">
        <v>73</v>
      </c>
      <c r="I49" s="51" t="s">
        <v>80</v>
      </c>
      <c r="J49" s="46">
        <v>44354422</v>
      </c>
      <c r="K49" s="11"/>
    </row>
    <row r="50" spans="1:11" s="19" customFormat="1" ht="33" customHeight="1" x14ac:dyDescent="0.25">
      <c r="A50" s="33" t="s">
        <v>87</v>
      </c>
      <c r="B50" s="34"/>
      <c r="C50" s="35"/>
      <c r="D50" s="35"/>
      <c r="E50" s="35"/>
      <c r="F50" s="70">
        <f>SUM(F49)</f>
        <v>4000000</v>
      </c>
      <c r="G50" s="16"/>
      <c r="H50" s="16"/>
      <c r="I50" s="16"/>
      <c r="J50" s="36"/>
      <c r="K50" s="8"/>
    </row>
    <row r="51" spans="1:11" s="10" customFormat="1" ht="121.5" x14ac:dyDescent="0.25">
      <c r="A51" s="49" t="s">
        <v>40</v>
      </c>
      <c r="B51" s="49" t="s">
        <v>95</v>
      </c>
      <c r="C51" s="60" t="s">
        <v>35</v>
      </c>
      <c r="D51" s="50"/>
      <c r="E51" s="50"/>
      <c r="F51" s="68">
        <v>1983741</v>
      </c>
      <c r="G51" s="32" t="s">
        <v>38</v>
      </c>
      <c r="H51" s="32" t="s">
        <v>74</v>
      </c>
      <c r="I51" s="51" t="s">
        <v>129</v>
      </c>
      <c r="J51" s="13" t="s">
        <v>24</v>
      </c>
      <c r="K51" s="11"/>
    </row>
    <row r="52" spans="1:11" s="10" customFormat="1" ht="117" customHeight="1" x14ac:dyDescent="0.25">
      <c r="A52" s="49" t="s">
        <v>135</v>
      </c>
      <c r="B52" s="49" t="s">
        <v>91</v>
      </c>
      <c r="C52" s="60" t="s">
        <v>35</v>
      </c>
      <c r="D52" s="50"/>
      <c r="E52" s="50"/>
      <c r="F52" s="68">
        <v>842419</v>
      </c>
      <c r="G52" s="60" t="s">
        <v>19</v>
      </c>
      <c r="H52" s="32" t="s">
        <v>62</v>
      </c>
      <c r="I52" s="51" t="s">
        <v>130</v>
      </c>
      <c r="J52" s="32" t="s">
        <v>24</v>
      </c>
      <c r="K52" s="11"/>
    </row>
    <row r="53" spans="1:11" s="10" customFormat="1" ht="121.5" x14ac:dyDescent="0.25">
      <c r="A53" s="49" t="s">
        <v>135</v>
      </c>
      <c r="B53" s="49" t="s">
        <v>92</v>
      </c>
      <c r="C53" s="44" t="s">
        <v>35</v>
      </c>
      <c r="D53" s="31"/>
      <c r="E53" s="31"/>
      <c r="F53" s="68">
        <v>173840</v>
      </c>
      <c r="G53" s="44" t="s">
        <v>19</v>
      </c>
      <c r="H53" s="14" t="s">
        <v>73</v>
      </c>
      <c r="I53" s="51" t="s">
        <v>128</v>
      </c>
      <c r="J53" s="14" t="s">
        <v>24</v>
      </c>
      <c r="K53" s="11"/>
    </row>
    <row r="54" spans="1:11" s="10" customFormat="1" ht="121.5" x14ac:dyDescent="0.25">
      <c r="A54" s="49" t="s">
        <v>135</v>
      </c>
      <c r="B54" s="49" t="s">
        <v>93</v>
      </c>
      <c r="C54" s="44" t="s">
        <v>35</v>
      </c>
      <c r="D54" s="45"/>
      <c r="E54" s="45"/>
      <c r="F54" s="69">
        <v>1537987</v>
      </c>
      <c r="G54" s="32" t="s">
        <v>38</v>
      </c>
      <c r="H54" s="14" t="s">
        <v>74</v>
      </c>
      <c r="I54" s="51" t="s">
        <v>127</v>
      </c>
      <c r="J54" s="14" t="s">
        <v>24</v>
      </c>
      <c r="K54" s="11"/>
    </row>
    <row r="55" spans="1:11" s="10" customFormat="1" ht="121.5" x14ac:dyDescent="0.25">
      <c r="A55" s="49" t="s">
        <v>135</v>
      </c>
      <c r="B55" s="49" t="s">
        <v>94</v>
      </c>
      <c r="C55" s="60" t="s">
        <v>35</v>
      </c>
      <c r="D55" s="61"/>
      <c r="E55" s="61"/>
      <c r="F55" s="68">
        <v>763888</v>
      </c>
      <c r="G55" s="60" t="s">
        <v>19</v>
      </c>
      <c r="H55" s="14" t="s">
        <v>74</v>
      </c>
      <c r="I55" s="51" t="s">
        <v>126</v>
      </c>
      <c r="J55" s="14" t="s">
        <v>24</v>
      </c>
      <c r="K55" s="11"/>
    </row>
    <row r="56" spans="1:11" s="10" customFormat="1" ht="121.5" x14ac:dyDescent="0.25">
      <c r="A56" s="49" t="s">
        <v>135</v>
      </c>
      <c r="B56" s="49" t="s">
        <v>96</v>
      </c>
      <c r="C56" s="60" t="s">
        <v>35</v>
      </c>
      <c r="D56" s="61"/>
      <c r="E56" s="61"/>
      <c r="F56" s="68">
        <v>2001091</v>
      </c>
      <c r="G56" s="32" t="s">
        <v>38</v>
      </c>
      <c r="H56" s="32" t="s">
        <v>97</v>
      </c>
      <c r="I56" s="51" t="s">
        <v>125</v>
      </c>
      <c r="J56" s="32" t="s">
        <v>24</v>
      </c>
      <c r="K56" s="11"/>
    </row>
    <row r="57" spans="1:11" s="10" customFormat="1" ht="141.75" x14ac:dyDescent="0.25">
      <c r="A57" s="49" t="s">
        <v>135</v>
      </c>
      <c r="B57" s="49" t="s">
        <v>98</v>
      </c>
      <c r="C57" s="60" t="s">
        <v>35</v>
      </c>
      <c r="D57" s="61"/>
      <c r="E57" s="61"/>
      <c r="F57" s="68">
        <v>2656482</v>
      </c>
      <c r="G57" s="32" t="s">
        <v>38</v>
      </c>
      <c r="H57" s="32" t="s">
        <v>62</v>
      </c>
      <c r="I57" s="51" t="s">
        <v>131</v>
      </c>
      <c r="J57" s="32" t="s">
        <v>24</v>
      </c>
      <c r="K57" s="11"/>
    </row>
    <row r="58" spans="1:11" s="10" customFormat="1" ht="121.5" x14ac:dyDescent="0.25">
      <c r="A58" s="49" t="s">
        <v>135</v>
      </c>
      <c r="B58" s="49" t="s">
        <v>100</v>
      </c>
      <c r="C58" s="60" t="s">
        <v>35</v>
      </c>
      <c r="D58" s="61"/>
      <c r="E58" s="61"/>
      <c r="F58" s="68">
        <v>240552</v>
      </c>
      <c r="G58" s="60" t="s">
        <v>19</v>
      </c>
      <c r="H58" s="32" t="s">
        <v>73</v>
      </c>
      <c r="I58" s="51" t="s">
        <v>132</v>
      </c>
      <c r="J58" s="32" t="s">
        <v>24</v>
      </c>
      <c r="K58" s="11"/>
    </row>
    <row r="59" spans="1:11" s="10" customFormat="1" ht="121.5" x14ac:dyDescent="0.25">
      <c r="A59" s="49" t="s">
        <v>135</v>
      </c>
      <c r="B59" s="49" t="s">
        <v>99</v>
      </c>
      <c r="C59" s="60" t="s">
        <v>35</v>
      </c>
      <c r="D59" s="61"/>
      <c r="E59" s="61"/>
      <c r="F59" s="68">
        <v>400000</v>
      </c>
      <c r="G59" s="60" t="s">
        <v>19</v>
      </c>
      <c r="H59" s="32" t="s">
        <v>79</v>
      </c>
      <c r="I59" s="51" t="s">
        <v>133</v>
      </c>
      <c r="J59" s="32" t="s">
        <v>24</v>
      </c>
      <c r="K59" s="11"/>
    </row>
    <row r="60" spans="1:11" s="10" customFormat="1" ht="142.5" customHeight="1" x14ac:dyDescent="0.25">
      <c r="A60" s="49" t="s">
        <v>135</v>
      </c>
      <c r="B60" s="49" t="s">
        <v>101</v>
      </c>
      <c r="C60" s="60" t="s">
        <v>35</v>
      </c>
      <c r="D60" s="61"/>
      <c r="E60" s="61"/>
      <c r="F60" s="68">
        <v>400000</v>
      </c>
      <c r="G60" s="60" t="s">
        <v>19</v>
      </c>
      <c r="H60" s="32" t="s">
        <v>74</v>
      </c>
      <c r="I60" s="51" t="s">
        <v>133</v>
      </c>
      <c r="J60" s="32" t="s">
        <v>24</v>
      </c>
      <c r="K60" s="11"/>
    </row>
    <row r="61" spans="1:11" ht="33.6" customHeight="1" x14ac:dyDescent="0.35">
      <c r="A61" s="56" t="s">
        <v>34</v>
      </c>
      <c r="B61" s="54"/>
      <c r="C61" s="54"/>
      <c r="D61" s="54"/>
      <c r="E61" s="54"/>
      <c r="F61" s="71">
        <f>SUM(F51:F60)</f>
        <v>11000000</v>
      </c>
      <c r="G61" s="54"/>
      <c r="H61" s="65"/>
      <c r="I61" s="65"/>
      <c r="J61" s="55"/>
    </row>
    <row r="62" spans="1:11" s="80" customFormat="1" ht="197.25" customHeight="1" x14ac:dyDescent="0.25">
      <c r="A62" s="57" t="s">
        <v>50</v>
      </c>
      <c r="B62" s="76" t="s">
        <v>136</v>
      </c>
      <c r="C62" s="62">
        <v>3122</v>
      </c>
      <c r="D62" s="79"/>
      <c r="E62" s="79"/>
      <c r="F62" s="72">
        <v>1500000</v>
      </c>
      <c r="G62" s="32" t="s">
        <v>38</v>
      </c>
      <c r="H62" s="46" t="s">
        <v>90</v>
      </c>
      <c r="I62" s="51" t="s">
        <v>134</v>
      </c>
      <c r="J62" s="32" t="s">
        <v>24</v>
      </c>
    </row>
    <row r="63" spans="1:11" s="19" customFormat="1" ht="33" customHeight="1" x14ac:dyDescent="0.35">
      <c r="A63" s="66" t="s">
        <v>102</v>
      </c>
      <c r="B63" s="53"/>
      <c r="C63" s="54"/>
      <c r="D63" s="54"/>
      <c r="E63" s="54"/>
      <c r="F63" s="71">
        <f>F62</f>
        <v>1500000</v>
      </c>
      <c r="G63" s="54"/>
      <c r="H63" s="65"/>
      <c r="I63" s="65"/>
      <c r="J63" s="55"/>
    </row>
    <row r="64" spans="1:11" ht="31.15" customHeight="1" x14ac:dyDescent="0.35">
      <c r="A64" s="37" t="s">
        <v>25</v>
      </c>
      <c r="B64" s="17"/>
      <c r="C64" s="38"/>
      <c r="D64" s="38"/>
      <c r="E64" s="38"/>
      <c r="F64" s="73">
        <f>F30+F32+F35+F42+F44+F48+F50+F61+F63</f>
        <v>76075604</v>
      </c>
      <c r="G64" s="39"/>
      <c r="H64" s="38"/>
      <c r="I64" s="38"/>
      <c r="J64" s="40"/>
    </row>
    <row r="65" spans="1:10" x14ac:dyDescent="0.35">
      <c r="A65" s="41"/>
      <c r="B65" s="15"/>
      <c r="C65" s="42"/>
      <c r="D65" s="42"/>
      <c r="E65" s="42"/>
      <c r="F65" s="74"/>
      <c r="G65" s="74"/>
      <c r="H65" s="42"/>
      <c r="I65" s="42"/>
      <c r="J65" s="43"/>
    </row>
    <row r="66" spans="1:10" x14ac:dyDescent="0.35">
      <c r="A66" s="58" t="s">
        <v>20</v>
      </c>
      <c r="B66" s="26" t="s">
        <v>113</v>
      </c>
      <c r="C66" s="42"/>
      <c r="D66" s="42"/>
      <c r="E66" s="42"/>
      <c r="F66" s="74"/>
      <c r="G66" s="42"/>
      <c r="H66" s="42"/>
      <c r="I66" s="42"/>
      <c r="J66" s="43"/>
    </row>
  </sheetData>
  <mergeCells count="2">
    <mergeCell ref="A2:J5"/>
    <mergeCell ref="A1:J1"/>
  </mergeCells>
  <pageMargins left="0.9055118110236221" right="0.70866141732283472" top="0.74803149606299213" bottom="0.74803149606299213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2025-01-09T07:43:59Z</dcterms:modified>
</cp:coreProperties>
</file>