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1F98E145-5D62-4782-882F-1952D26883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definedNames>
    <definedName name="_xlnm.Print_Area" localSheetId="0">'2024'!$A$1:$J$217</definedName>
  </definedNames>
  <calcPr calcId="191029"/>
</workbook>
</file>

<file path=xl/calcChain.xml><?xml version="1.0" encoding="utf-8"?>
<calcChain xmlns="http://schemas.openxmlformats.org/spreadsheetml/2006/main">
  <c r="F14" i="1" l="1"/>
  <c r="F211" i="1"/>
  <c r="F214" i="1" s="1"/>
  <c r="F36" i="1"/>
  <c r="F34" i="1"/>
  <c r="F138" i="1" l="1"/>
  <c r="F44" i="1" l="1"/>
  <c r="F161" i="1"/>
  <c r="F149" i="1" l="1"/>
  <c r="F110" i="1" l="1"/>
  <c r="F176" i="1" l="1"/>
  <c r="F180" i="1" l="1"/>
</calcChain>
</file>

<file path=xl/sharedStrings.xml><?xml version="1.0" encoding="utf-8"?>
<sst xmlns="http://schemas.openxmlformats.org/spreadsheetml/2006/main" count="572" uniqueCount="227">
  <si>
    <t>Коди відповідних класифікаторів предмета закупівлі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</si>
  <si>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</si>
  <si>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</si>
  <si>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</si>
  <si>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</si>
  <si>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</si>
  <si>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</si>
  <si>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код ЄДРПОУ закупівельника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</si>
  <si>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</si>
  <si>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</si>
  <si>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</si>
  <si>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</si>
  <si>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</si>
  <si>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</si>
  <si>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</si>
  <si>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</si>
  <si>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</si>
  <si>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</si>
  <si>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без використання електроної системи</t>
  </si>
  <si>
    <t xml:space="preserve">Уповноважена особа </t>
  </si>
  <si>
    <t>"Управління житлово-комунального господарства Южноукраїнської міської ради"
»</t>
  </si>
  <si>
    <t>ЄДРПОУ 44342464</t>
  </si>
  <si>
    <t>44342464</t>
  </si>
  <si>
    <t>Всього</t>
  </si>
  <si>
    <t xml:space="preserve">30192700-8 </t>
  </si>
  <si>
    <t>70220000-9</t>
  </si>
  <si>
    <t>50310000-1</t>
  </si>
  <si>
    <t>64000000-6</t>
  </si>
  <si>
    <t>72310000-1</t>
  </si>
  <si>
    <t>72268000-1</t>
  </si>
  <si>
    <t>79820000-8</t>
  </si>
  <si>
    <t>66510000-8</t>
  </si>
  <si>
    <t>09320000-8</t>
  </si>
  <si>
    <t>09310000-5</t>
  </si>
  <si>
    <t>65310000-9</t>
  </si>
  <si>
    <t>90510000-5</t>
  </si>
  <si>
    <t>70330000-3</t>
  </si>
  <si>
    <t>65110000-7</t>
  </si>
  <si>
    <t>72410000-7</t>
  </si>
  <si>
    <t>Оренда на 4 місяці, відповідно до п.п.4 п.5 ст.3 дія закону про Публічні закупівлі не поширюються на випадки, якщо предметом закупівлі є придбання, оренди землі, будівель, іншого нерухомого майна або майнових прав на замлю, будівлі та інше нерухоме майно</t>
  </si>
  <si>
    <t>22210000-5</t>
  </si>
  <si>
    <t>72320000-4</t>
  </si>
  <si>
    <t>Дата віділення коштів</t>
  </si>
  <si>
    <t>Оренда майна, що належить до комунальної власності, згідно ДК 021:2015 код 70220000-9 Послуги з надання в оренду чи лізингу нежитлової нерухомості</t>
  </si>
  <si>
    <t>Поточний ремонт обладнання, заправка катриджів, згідно ДК 021:2015 код 50310000-1 Технічне обслуговування і ремонт офісної техніки</t>
  </si>
  <si>
    <t>Місячна плата за інтернет "Квант інтеренет", згідно ДК 021:2015 код 72410000-7 Послуги провайдерів</t>
  </si>
  <si>
    <t>Послуги зв`язку (абонплата), згідно ДК 021:2015 код 64000000-6 Поштові та телекомунікаційні послуги</t>
  </si>
  <si>
    <t>Програмний продукт КЕП Мастеркей, згідно ДК 021:2015 код 72310000-1 Послуги з обробки даних</t>
  </si>
  <si>
    <t>48440000-4</t>
  </si>
  <si>
    <t>Придбання програмного забезпечення М.Е.Док, згідно ДК 021:2015 код 48440000-4 Пакети програмного забезпечення для фінансового аналізу та бухгалтерського обліку</t>
  </si>
  <si>
    <t>Програма інформаційно-аналітична система планування: Логіка, згідно ДК 021:2015 код 72268000-1 Послуги з постачання програмного забезпечення</t>
  </si>
  <si>
    <t>Програмний комплекс АВК, згідно ДК 021:2015 код 72268000-1 Послуги з постачання програмного забезпечення</t>
  </si>
  <si>
    <t>Надання оголошень в засобах масової інформації з загальних питань роботи управління, згідно ДК 021:2015 код 79820000-8 Послуги, пов’язані з друком</t>
  </si>
  <si>
    <t>Оплата послуг з адміністрування програмного забезпечення (робота по переміщеним особам), згідно ДК 021:2015 код 72310000-1 Послуги з обробки даних</t>
  </si>
  <si>
    <t xml:space="preserve">Послуги з доступу до "Електронного кабінету періодичних видань",  згідно ДК 021:2015 – 72320000-4 – Послуги пов’язані з базами даних
</t>
  </si>
  <si>
    <t>Інші комунальні послуги (експлуатаційні), згідно ДК 021:2015 код 70330000-3 Послуги з управління нерухомістю, надавані на платній основі чи на договірних засадах</t>
  </si>
  <si>
    <t>77211300-5</t>
  </si>
  <si>
    <t>Оплата за теплопостачання, згідно ДК 021:2015 код 09320000-8 Пара, гаряча вода та пов’язана продукція</t>
  </si>
  <si>
    <t>Оплата за  водопостачання  та водовідведення, згідно ДК 021:2015 код 65110000-7 65110000-7 Розподіл води</t>
  </si>
  <si>
    <t>Оплата за постачання електроенергії, згідно ДК 021:2015 код 09310000-5 Електрична енергія</t>
  </si>
  <si>
    <t>Оплата за транспортування електроенергії згідно ДК 021:2015 код 65310000-9 Розподіл електричної енергії</t>
  </si>
  <si>
    <t>Оплата інших енергоносіїв та інших комунальних послуг (вивіз сміття), згідно ДК 021:2015 код 90510000-5 Утилізація/видалення сміття та поводження зі сміттям</t>
  </si>
  <si>
    <t>червень-жовтень 2024</t>
  </si>
  <si>
    <t>грудень 2024</t>
  </si>
  <si>
    <t>Вивіска з назвою управління згідно ДК 021:2015 код 39174000-2 Вивіски</t>
  </si>
  <si>
    <t xml:space="preserve">39174000-2 </t>
  </si>
  <si>
    <t>лютий-березень  2024</t>
  </si>
  <si>
    <t>Підписка періодичних видань на 2024, ("Казна") згідно ДК 021:2015 код 22210000-5 Газети</t>
  </si>
  <si>
    <t>січень-лютий  2024</t>
  </si>
  <si>
    <t>квітень-червень 2024</t>
  </si>
  <si>
    <t>січень 2024</t>
  </si>
  <si>
    <t>січень  2024</t>
  </si>
  <si>
    <t>лютий 2024</t>
  </si>
  <si>
    <t>липень 2024</t>
  </si>
  <si>
    <t>липень  2024</t>
  </si>
  <si>
    <t>квітень-травень 2024</t>
  </si>
  <si>
    <t>травень - червень 2024</t>
  </si>
  <si>
    <t>вересень 2024</t>
  </si>
  <si>
    <t xml:space="preserve">Послуги з постачання програмного забезпечення (доступ до Порталу Радник у сфері публічних закупівель) згідно ДК 021:2015 код 72260000-5 Послуги, пов'язані з програмним забезпеченням
</t>
  </si>
  <si>
    <t>72260000-5</t>
  </si>
  <si>
    <t>листопад 2024</t>
  </si>
  <si>
    <t>Оплата послуг із страхування орендованих приміщень за адресою: вул. Європейська, 23 згідно ДК 021:2015 код 66510000-8 - Страхові послуги</t>
  </si>
  <si>
    <t>80510000-2</t>
  </si>
  <si>
    <t>Навчання, підвищення кваліфікації, згідно ДК 021:2015 код 80510000-2 Послуги з професійної підготовки спеціалістів</t>
  </si>
  <si>
    <t>березень 2024</t>
  </si>
  <si>
    <t>відкриті торги з особливостями</t>
  </si>
  <si>
    <t>Зміни до річного плану у закупівель уповноваженої особи</t>
  </si>
  <si>
    <t>Оренда майна, що належить до комунальної власності, згідно ДК 021:2015 код 70220000-9 Послуги з надання в оренду чи лізингу нежитлової нерухомості (кім.49)</t>
  </si>
  <si>
    <t>Оренда майна, що належить до комунальної власності, згідно ДК 021:2015 код 70220000-9 Послуги з надання в оренду чи лізингу нежитлової нерухомості (кім 93 а,б)</t>
  </si>
  <si>
    <t>Видатки повязані з підготовкою обєктів до приватизації (опублікування оголошень в засобах масової інформації, тощо), згідно ДК 021:2015 код 79820000-8 Послуги, пов’язані з друком</t>
  </si>
  <si>
    <t>Всього 3110160 с.ф. + з.ф.</t>
  </si>
  <si>
    <t>Всього 3116011 з.ф.</t>
  </si>
  <si>
    <t>Всього 3117370 з.ф.</t>
  </si>
  <si>
    <t>Всього 3117370 с.ф</t>
  </si>
  <si>
    <t>44111000-1</t>
  </si>
  <si>
    <t>442200000-5</t>
  </si>
  <si>
    <t>Придбання матеріалів для ремонту фасадів 1 та 2 підїздів житлового будинку Енергобудівників, 5 згідно ДК 021:2015 код 44111000-1 Будівельні матеріали</t>
  </si>
  <si>
    <t>Потапова Л. А.</t>
  </si>
  <si>
    <t>Придбання канцелярських товарів, папіру, згідно ДК 021:2015 код 30192700-8 Канцелярські товари</t>
  </si>
  <si>
    <t>45450000-6</t>
  </si>
  <si>
    <t xml:space="preserve">Поточний ремонт міжпанельниих швів житлового будинку №6 на проспекті Незалежності згідно ДК 021:2015 код 45450000-6 - Інші завершальні будівельні роботи </t>
  </si>
  <si>
    <t>Договір №9-9617/09-02/2024 від 20.02.2024 на суму 4500,00грн.</t>
  </si>
  <si>
    <t>Договір №3-10-02/24 від 22.02.2024 №3/10-02/24</t>
  </si>
  <si>
    <t>Придбання для встановлення вікон з  відливами у житловому будинку №35 по вул. Европейська згідно ДК 021:2015 код 442200000-5 Вікна, двері та супутні вироби</t>
  </si>
  <si>
    <t>Придбання матеріалів для проведення поточного ремонту  у ІІІ підїзді житлового будинку за адресою бул. Квітковий, 2 згідно ДК 021:2015 код 44111000-1 Будівельні матеріали</t>
  </si>
  <si>
    <t>Придбання матеріалів для проведення поточного ремонту покрівлі VІ підїзду житлового будинку за адресою вул. Миру, 6 згідно ДК 021:2015 код 44111000-1 Будівельні матеріали</t>
  </si>
  <si>
    <t>Придбання для встановлення вікон  у житловому будинку за адресою по вул. Енергобудівників, 5 згідно ДК 021:2015 код 442200000-5 Вікна, двері та супутні вироби</t>
  </si>
  <si>
    <t>29.02.2023</t>
  </si>
  <si>
    <t>37530000-2</t>
  </si>
  <si>
    <t>Придбання дитячого ігрового комплексу для встановленнябіля житлового будинку за адресою бульвар Шкільний, 1, згідно ДК 021:2015 код 37530000-2 Вироби для парків розваг, настільних або кімнатних ігор</t>
  </si>
  <si>
    <t>43240000-7</t>
  </si>
  <si>
    <t>Придбання навісного обладнання для техніки з поводження з твердими побутовими відходами для комунальних підприємств, згідно ДК 021:2015 код 43240000-7 Трамбувальні машини</t>
  </si>
  <si>
    <t>3117461 з.ф.</t>
  </si>
  <si>
    <t>квітень 2024</t>
  </si>
  <si>
    <t>45230000-8</t>
  </si>
  <si>
    <t>Видалення/кронування сухостійних, аварійних дерев на прибудинкових територіях ОСББ (на умовах співфінансування 90%/10% ) проспект Незалежності, 4, м. Южноукраїнськ, Миколаївська область, згідно ДК 021:2015 код 77211300-5 Послуги з видалення дерев</t>
  </si>
  <si>
    <t>44221000-5</t>
  </si>
  <si>
    <t>31527200-8</t>
  </si>
  <si>
    <t>травень 2024</t>
  </si>
  <si>
    <t>3116013 с.ф.</t>
  </si>
  <si>
    <t>Оголошення в газеті "Контакт" про виявлення та взяття на облік безхазяйного майна, а саме одноповерховий житловий будинок загальною площею 78,6 кв. м. смт Костянтинівка вую Петра Сагайдачного, 17, згідно ДК 021:2015 код 79820000-8 Послуги, пов’язані з друком</t>
  </si>
  <si>
    <t>Придбання приладу обліку води для заміни на поливальному трубопроводі кварталу №7 Малоповерхової забудови м. Южноукраїнська, Прилади для вимірювання витрати, рівня та тиску рідин і газів, згідно ДК 021:2015 код 38420000-5 Прилади для вимірювання витрати, рівня та тиску рідин і газів</t>
  </si>
  <si>
    <t>38420000-5</t>
  </si>
  <si>
    <t>441100000-4</t>
  </si>
  <si>
    <t>Придбання для встановлення лав з урнами в смт Костянтинівка, згідно ДК 021:2015 код 44110000-4 Конструкційні матеріали</t>
  </si>
  <si>
    <t xml:space="preserve">Придбання ліхтарів на сонячних батареях для вуличного освітлення с. Панкратове , згідно ДК 021:2015 код31527200-8 Світильники зовнішнього освітлення </t>
  </si>
  <si>
    <t>Всього 3116030 з.ф./ с.ф.</t>
  </si>
  <si>
    <t>Технічна інвентаризація мереж холодного водопостачання по м. Южноукраїнську (приватний сектор без МПЗ), згідно ДК 021:2015 код 79991000-7 Послуги з інвентаризації</t>
  </si>
  <si>
    <t xml:space="preserve">79991000-7 </t>
  </si>
  <si>
    <t>Технічна інвентаризація мереж холодного водопостачання по смт Костянтинівка, згідно ДК 021:2015 код 79991000-7 Послуги з інвентаризації</t>
  </si>
  <si>
    <t>Технічна інвентаризація мереж теплопостачання по м. Южноукраїнську (приватний сектор без МПЗ), згідно ДК 021:2015 код 79991000-7 Послуги з інвентаризації</t>
  </si>
  <si>
    <t>Технічна інвентаризація мереж теплопостачання по смт Костянтинівка, згідно ДК 021:2015 код 79991000-7 Послуги з інвентаризації</t>
  </si>
  <si>
    <t xml:space="preserve">Поточний ремонт санвузла в адмінбудівлі, блок А-2н, перший поверх по бульвару Квітковий, 9 у м. Южноукраїнську, згідно ДК 021:2015 код 45450000-6 - Інші завершальні будівельні роботи </t>
  </si>
  <si>
    <t>Експлуатаційне утримання автомобільних доріг загального користування місцевого значення, вулиць і доріг комунальної власності (ліквідація усідань і проломів проїзної частини та відновлення усіх видів дорожнього покриття вулиць гарячою асфальтобетонною сумішшю внутрішньдворових проїздів в м. Южноукраїнську), згідно ДК 021:2015 код 45230000-8 Будівництво трубопроводів, ліній зв’язку та електропередач, шосе, доріг, аеродромів і залізничних доріг; вирівнювання поверхонь</t>
  </si>
  <si>
    <t>червень 2024</t>
  </si>
  <si>
    <t>Експлуатаційне утримання автомобільних доріг загального користування місцевого значення, вулиць і доріг комунальної власності (улаштування асфальтобетонної дороги вздовж об’єднаного садівничого  товариства "Бузьке"), згідно ДК 021:2015 код 45230000-8 Будівництво трубопроводів, ліній зв’язку та електропередач, шосе, доріг, аеродромів і залізничних доріг; вирівнювання поверхонь</t>
  </si>
  <si>
    <t>Додаткові кошти виділені рішенням Южноукраїнської міської ради від 28.03.2024 №1666</t>
  </si>
  <si>
    <t>44163000-0</t>
  </si>
  <si>
    <t>Придбання деталей, комплектуючих та матеріалів для ремонту поливального трубопроводу кварталу №7 Малоповерхової забудови м. Южноукраїнська, згідно ДК 021:2015 код 44163000-0 Труби та арматура</t>
  </si>
  <si>
    <t>71320000-7</t>
  </si>
  <si>
    <t>Розробка кошторисної документації експлуатаційного утримання автомобільних доріг загального користування місцевого значення, вулиць і доріг комунальної власності (ліквідація усідань і проломів проїзної частини та відновлення усіх видів дорожнього покриття вулиць гарячою асфальтобетонною сумішшю внутрішньодворових проїздів в м. Южноукраїнську), згідно ДК 021:2015 код 71320000-7 Послуги з інженерного проектування</t>
  </si>
  <si>
    <t>71310000-4</t>
  </si>
  <si>
    <t>Розробка кошторисної документації експлуатаційного утримання автомобільних доріг загального користування місцевого значення, вулиць і доріг комунальної власності (улаштування асфальтобетонної дороги вздовж об’єднаного садівничого  товариства "Бузьке"), згідно ДК 021:2015 код 71320000-7 Послуги з інженерного проектування</t>
  </si>
  <si>
    <t>Розробка кошторисної документації експлуатаційного утримання автомобільних доріг загального користування місцевого значення, вулиць і доріг комунальної власності (поточний ремонт дорожнього покриття цементно-бетонною сумішшю вул. Дружби в смт. Костянтинівка) згідно ДК 021:2015 код 71320000-7 Послуги з інженерного проектування</t>
  </si>
  <si>
    <t>Інші комунальні послуги (експлуатаційні), додаткові кошти, згідно ДК 021:2015 код 70330000-3 Послуги з управління нерухомістю, надавані на платній основі чи на договірних засадах</t>
  </si>
  <si>
    <t>44115200-1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</si>
  <si>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будинків, згідно ДК 021:2015 код 77211300-5 Послуги з видалення дерев</t>
  </si>
  <si>
    <t>Експлуатаційне утримання автомобільних доріг загального користування місцевого значення, вулиць і доріг комунальної власності (ліквідація усідань і проломів проїзної частини та відновлення усіх видів дорожнього покриття вулиць гарячою асфальтобетонною сумішшю  в м. Южноукраїнську), згідно ДК 021:2015 код 45230000-8 Будівництво трубопроводів, ліній зв’язку та електропередач, шосе, доріг, аеродромів і залізничних доріг; вирівнювання поверхонь</t>
  </si>
  <si>
    <t>Розробка кошторисної документації експлуатаційного утримання автомобільних доріг загального користування місцевого значення, вулиць і доріг комунальної власності (ліквідація усідань і проломів проїзної частини та відновлення усіх видів дорожнього покриття вулиць гарячою асфальтобетонною сумішшю  в м. Южноукраїнську), згідно ДК 021:2015 код 71320000-7 Послуги з інженерного проектування</t>
  </si>
  <si>
    <t>Експлуатаційнеутримання автомобільних доріг загального користування місцевого значення, вулиць і доріг комунальної власності (ліквідація усідань і проломів проїзної частини та відновлення усіх видів дорожнього покриття вулиць гарячою асфальтобетонною сумішшю  в смт Костянтинівка), згідно ДК 021:2015 код 45230000-8 Будівництво трубопроводів, ліній зв’язку та електропередач, шосе, доріг, аеродромів і залізничних доріг; вирівнювання поверхонь</t>
  </si>
  <si>
    <t xml:space="preserve"> Розробка кошторисної документації експлуатаційного утримання автомобільних доріг загального користування місцевого значення, вулиць і доріг комунальної власності (ліквідація усідань і проломів проїзної частини та відновлення усіх видів дорожнього покриття вулиць гарячою асфальтобетонною сумішшю  в смт Костянтинівка), згідно ДК 021:2015 код 71320000-7 Послуги з інженерного проектування</t>
  </si>
  <si>
    <t>Договір №04-01/24 від 09.01.2024 на суму 108878,16грн.</t>
  </si>
  <si>
    <t>Додаткові кошти в сумі 9812,70грн. За рахунок залишку коштів від суми віділеного фінансування та сумою укладання договору №04-01/24 від 09.01.2024 для збільшення вартості надання інших комунальних послуг (експлуатаційні), в зв'язку з підвищеннеям мінімальної заробітної плати</t>
  </si>
  <si>
    <t xml:space="preserve">Поточний ремонт споруд Меморіального комплексу по вул. Петра Сагайдачного в с. Костянтинівка,  згідно ДК 021:2015 код 45450000-6 - Інші завершальні будівельні роботи </t>
  </si>
  <si>
    <t>Придбання матеріалів для заміни системи холодного водопостачання у підвальному приміщені житлового будинку №3А по бульвару Квітковий, згідно ДК 021:2015 код 44115200-1 Матеріали для водопровідних та опалювальних систем</t>
  </si>
  <si>
    <t>Проведення експертної оцінки кошторису на експлуатаційне утримання автомобільних доріг загального користування місцевого значення, вулиць і доріг комунальної власності (ліквідація усідань і проломів проїзної частини та відновлення усіх видів дорожнього покриття вулиць гарячою асфальтобетонною сумішшю  в смт Костянтинівка), згідно ДК 021:2015 код 71310000-4 Консультаційні послуги у галузях інженерії та будівництва</t>
  </si>
  <si>
    <t>Проведення експертної оцінки кошторису на експлуатаційне утримання автомобільних доріг загального користування місцевого значення, вулиць і доріг комунальної власності (улаштування асфальтобетонної дороги вздовж об’єднаного садівничого  товариства "Бузьке"), згідно ДК 021:2015 код 71310000-4 Консультаційні послуги у галузях інженерії та будівництва</t>
  </si>
  <si>
    <t>Проведення експертної оцінки кошторису на експлуатаційне  утримання автомобільних доріг загального користування місцевого значення, вулиць і доріг комунальної власності (ліквідація усідань і проломів проїзної частини та відновлення усіх видів дорожнього покриття вулиць гарячою асфальтобетонною сумішшю  в м. Южноукраїнську), згідно ДК 021:2015 код 71310000-4 Консультаційні послуги у галузях інженерії та будівництва</t>
  </si>
  <si>
    <t>Проведення експертної оцінки кошторису на експлуатаційне  утримання автомобільних доріг загального користування місцевого значення, вулиць і доріг комунальної власності (ліквідація усідань і проломів проїзної частини та відновлення усіх видів дорожнього покриття вулиць гарячою асфальтобетонною сумішшю внутрішньодворових проїздів в м. Южноукраїнську), згідно ДК 021:2015 код 71310000-4 Консультаційні послуги у галузях інженерії та будівництва</t>
  </si>
  <si>
    <t>Проведення експертної оцінки кошторису на експлуатаційне  утримання автомобільних доріг загального користування місцевого значення, вулиць і доріг комунальної власності (поточний ремонт дорожнього покриття цементно-бетонною сумішшю вул. Дружби в смт. Костянтинівка), згідно ДК 021:2015 код 71310000-4 Консультаційні послуги у галузях інженерії та будівництва</t>
  </si>
  <si>
    <t>31430000-9</t>
  </si>
  <si>
    <t>Зарядна станція EcoFlov DELTA 2 (ZMR330-EU) в кількості 2 шт., згідно ДК 021-2015 код 31430000-9 Зарядні станції</t>
  </si>
  <si>
    <t>Поточний ремонт пішохідної доріжки фігурною плиткою по вул. Енергобудівників (від пр. Незалежності до вул. Набережна Енергетиків, згідно ДК 021:2015 код 45230000-8 Будівництво трубопроводів, ліній зв’язку та електропередач, шосе, доріг, аеродромів і залізничних доріг; вирівнювання поверхонь</t>
  </si>
  <si>
    <t>Розробка кошторисної документації  на поточний ремонт пішохідної доріжки фігурною плиткою по вул. Енергобудівників (від пр. Незалежності до вул. Набережна Енергетиків, згідно ДК 021:2015 код 71320000-7 Послуги з інженерного проектування</t>
  </si>
  <si>
    <t>Проведення експертної оцінки кошторису на поточний ремонт пішохідної доріжки фігурною плиткою по вул. Енергобудівників (від пр. Незалежності до вул. Набережна Енергетиків, згідно ДК 021:2015 код 71310000-4 Консультаційні послуги у галузях інженерії та будівництва</t>
  </si>
  <si>
    <t>Експлуатаційне утримання автомобільних доріг загального користування місцевого значення, вулиць і доріг комунальної власності (улаштування дорожнього покриття асфальтобетонною сумішшю в с. Іванівка (дорога до кладовища)), згідно ДК 021:2015 код 45230000-8 Будівництво трубопроводів, ліній зв’язку та електропередач, шосе, доріг, аеродромів і залізничних доріг; вирівнювання поверхонь</t>
  </si>
  <si>
    <t>Договір №41-06/24 від 17.06.2024</t>
  </si>
  <si>
    <t>Договір  №46-06/24 від 24.06.2024</t>
  </si>
  <si>
    <t>Договір №4707/24 від 02.07.2024</t>
  </si>
  <si>
    <t>Придбання матеріалів для поточного ремонту покрівлі в І під'їзді житлового будинку №49 по вул. Набережна Енергетиків, згідно ДК 021:2015 код 44111000-1 Будівельні матеріали</t>
  </si>
  <si>
    <t>Розробка кошторисної документації експлуатаційного утримання автомобільних доріг загального користування місцевого значення, вулиць і доріг комунальної власності (улаштування дорожнього покриття асфальтобетонною сумішшю в с. Іванівка (дорога до кладовища)) згідно ДК 021:2015 код 71320000-7 Послуги з інженерного проектування</t>
  </si>
  <si>
    <t xml:space="preserve"> Проведення експертної оцінки кошторису на експлуатаційне  утримання автомобільних доріг загального користування місцевого значення, вулиць і доріг комунальної власності (улаштування дорожнього покриття асфальтобетонною сумішшю в с. Іванівка (дорога до кладовища)), згідно ДК 021:2015 код 71310000-4 Консультаційні послуги у галузях інженерії та будівництва</t>
  </si>
  <si>
    <t>серпень 2024</t>
  </si>
  <si>
    <t>Технічна інвентаризація по об'єкту: частина дороги "вулиця Молодіжна" (від проспекту Незалежності до вулиці Набережна Енергетиків, будівельний №10)</t>
  </si>
  <si>
    <t xml:space="preserve">Закупівля додаткових робіт чи послуг у того самого виконавця робіт/надавача послуг, якщо загальна вартість таких робіт чи послуг не перевищує 50% ціни основного договору про закупівлю, укладеного за результатами проведення закупівлі.
</t>
  </si>
  <si>
    <t>Договір №411/7/81-07/24 від 22.07.2024</t>
  </si>
  <si>
    <t>Проведення експертної оцінки кошторису на експлуатаційне  утримання автомобільних доріг загального користування місцевого значення, вулиць і доріг комунальної власності (поточний ремонт дорожнього покриття вулиць гарячою асфальтобетонною сумішшю в смт Костянтинівка), згідно ДК 021:2015 код 71310000-4 Консультаційні послуги у галузях інженерії та будівництва</t>
  </si>
  <si>
    <t>Розробка кошторисної документації експлуатаційного утримання автомобільних доріг загального користування місцевого значення, вулиць і доріг комунальної власності (поточний ремонт дорожнього покриття вулиць гарячою асфальтобетонною сумішшю в смт Костянтинівка), згідно ДК 021:2015 код 71320000-7 Послуги з інженерного проектування</t>
  </si>
  <si>
    <t>37420000-8</t>
  </si>
  <si>
    <t>Придбання спортивного обладнання для занять спортом та відпочинку на міському пляжі - тренажери 24 шт.</t>
  </si>
  <si>
    <t>Придбання спортивного обладнання для занять спортом та відпочинку на міському пляжі - Гойдалка Човник 1 шт.</t>
  </si>
  <si>
    <t>Придбання спортивного обладнання для занять спортом та відпочинку на міському пляжі - Гойдалка Лавка 1 шт.</t>
  </si>
  <si>
    <t>Придбання спортивного обладнання для занять спортом та відпочинку на міському пляжі -Качалка балансир 1 шт.</t>
  </si>
  <si>
    <t>39140000-5</t>
  </si>
  <si>
    <t>Придбання спортивного обладнання для занять спортом та відпочинку на міському пляжі -Комплект односкатного навісу з фермами «Зроби Сам» 10000х4000мм  1 шт.</t>
  </si>
  <si>
    <t>кошти від Благодійної організації «Українська освітня платформа»</t>
  </si>
  <si>
    <t>44210000-5</t>
  </si>
  <si>
    <t>Придбання спортивного обладнання для занять спортом та відпочинку на міському пляжі -Садовий комплект 1 шт.</t>
  </si>
  <si>
    <t>Оренда на 5 місяців, відповідно до п.п.4 п.5 ст.3 дія закону про Публічні закупівлі не поширюються на випадки, якщо предметом закупівлі є придбання, оренди землі, будівель, іншого нерухомого майна або майнових прав на замлю, будівлі та інше нерухоме майно</t>
  </si>
  <si>
    <t>Оренда на 5 місяці, відповідно до п.п.4 п.5 ст.3 дія закону про Публічні закупівлі не поширюються на випадки, якщо предметом закупівлі є придбання, оренди землі, будівель, іншого нерухомого майна або майнових прав на замлю, будівлі та інше нерухоме майно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</si>
  <si>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вул. Європейська, 32,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</si>
  <si>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адресо. Вул. Миру, 2-вул. Набережна Енергетиків, 2,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</si>
  <si>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проспект Незалежності, 27, згідно ДК 021:2015 код 77211300-5 Послуги з видалення дерев</t>
  </si>
  <si>
    <t>Ноутбук acer aspire 3 a315-58 silver в кількості 2 шт. на суму 53000,00грн.</t>
  </si>
  <si>
    <t>30213000-5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</si>
  <si>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вулиця Набережна Енергетиків, 39,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</si>
  <si>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вулиця Миру, 6,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</si>
  <si>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вулиця Європейська, 11,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</si>
  <si>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вулиця Набережна Енергетиків, 17,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</si>
  <si>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проспект Незалежності, 33,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</si>
  <si>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вулиця Європейська, 31б,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</si>
  <si>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бульвар Шевченка, 3,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</si>
  <si>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вулиця Європейська, 30,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</si>
  <si>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вулиця Європейська, 10,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</si>
  <si>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вулиця Набережна Енергетиків, 43,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</si>
  <si>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вулиця Набережна Енергетиків, 27,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</si>
  <si>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вулиця Набережна Енергетиків, 21,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</si>
  <si>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проспект Соборності, 10,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</si>
  <si>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вулиця Європейська, 34,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</si>
  <si>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бульвар Квітковий, 9,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</si>
  <si>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вулиця Молодіжна, 15,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</si>
  <si>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вулиця Енергобудівників, 7,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</si>
  <si>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проспект Соборності, 5,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</si>
  <si>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вулиця Миру, 9,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</si>
  <si>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бульвар Шевченка, 6,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</si>
  <si>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бульвар Квітковий, 3, згідно ДК 021:2015 код 77211300-5 Послуги з видалення дерев</t>
  </si>
  <si>
    <t>Видалення окремих аварійних. сухостійних дерев та кронування, розташованих на загальних внутрішньоквартальних територіях в районі житлових будинків за адресою проспект Незалежності, 1, згідно ДК 021:2015 код 77211300-5 Послуги з видалення дерев</t>
  </si>
  <si>
    <t>Експлуатаційне утримання автомобільних доріг загального користування місцевого значення, вулиць і доріг комунальної власності (поточний ремонт дорожнього покриття вулиць гарячою асфальтобетонною сумішшю в смт Костянтинівка), згідно ДК 021:2015 код 45230000-8 Будівництво трубопроводів, ліній зв’язку та електропередач, шосе, доріг, аеродромів і залізничних доріг; вирівнювання поверхонь</t>
  </si>
  <si>
    <t>Експлуатаційне утримання автомобільних доріг загального користування місцевого значення, вулиць і доріг комунальної власності (ліквідація усідань і проломів проїзної частини та відновлення усіх видів дорожнього покриття вулиць гарячою асфальтобетонною сумішшю вул. Молодіжна (від пр. Незалежності до вул. Набережна Енергетиків) в м. Южноукраїнську згідно ДК 021:2015 код 45230000-8 Будівництво трубопроводів, ліній зв’язку та електропередач, шосе, доріг, аеродромів і залізничних доріг; вирівнювання поверхонь</t>
  </si>
  <si>
    <t>Розробка кошторисної документації експлуатаційного утримання автомобільних доріг загального користування місцевого значення, вулиць і доріг комунальної власності вул. Молодіжна (від пр. Незалежності до вул. Набережна Енергетиків) в м. Южноукраїнську , згідно ДК 021:2015 код 71320000-7 Послуги з інженерного проектування</t>
  </si>
  <si>
    <t>Проведення експертної оцінки кошторису на експлуатаційне  утримання автомобільних доріг загального користування місцевого значення, вулиць і доріг комунальної власності вул. Молодіжна (від пр. Незалежності до вул. Набережна Енергетиків) в м. Южноукраїнську , згідно ДК 021:2015 код 71310000-4 Консультаційні послуги у галузях інженерії та будівництва</t>
  </si>
  <si>
    <t>Придбання матеріалів для  ремонту покрівлі житлового будинку №8 на вулиці Володимирській селища Костянтинівки, згідно ДК 021:2015 код 44111000-1 Будівельні матеріали</t>
  </si>
  <si>
    <t>3116012 з.ф.</t>
  </si>
  <si>
    <t>Додаток №1 до протоколу від 23.08.2024</t>
  </si>
  <si>
    <r>
      <t xml:space="preserve">закупівель на </t>
    </r>
    <r>
      <rPr>
        <b/>
        <sz val="15"/>
        <rFont val="Times New Roman"/>
        <family val="1"/>
        <charset val="204"/>
      </rPr>
      <t>2024</t>
    </r>
    <r>
      <rPr>
        <b/>
        <sz val="15"/>
        <rFont val="Times New Roman"/>
        <family val="1"/>
      </rPr>
      <t xml:space="preserve"> рік від 23.08.2024</t>
    </r>
  </si>
  <si>
    <t>50720000-8</t>
  </si>
  <si>
    <t>Поточний ремонт теплових мереж смт Костянтинівка, згідно ДК 021:2015 код 50720000-8  Послуги з ремонту і технічного обслуговування системи центрального опалення (поточний ремонт теплових мереж)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</si>
</sst>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5"/>
      <name val="Times New Roman"/>
      <family val="1"/>
    </font>
    <font>
      <b/>
      <sz val="15"/>
      <name val="Times New Roman"/>
      <family val="1"/>
      <charset val="204"/>
    </font>
    <font>
      <sz val="13"/>
      <name val="Times New Roman"/>
      <family val="1"/>
    </font>
    <font>
      <sz val="12"/>
      <name val="Times New Roman"/>
      <family val="1"/>
    </font>
    <font>
      <sz val="15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3"/>
      <name val="Arial Cyr"/>
      <family val="2"/>
    </font>
    <font>
      <sz val="15"/>
      <name val="Times New Roman"/>
      <family val="1"/>
      <charset val="204"/>
    </font>
    <font>
      <sz val="15"/>
      <color indexed="8"/>
      <name val="Times New Roman"/>
      <family val="1"/>
    </font>
    <font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Calibri"/>
      <family val="2"/>
    </font>
    <font>
      <b/>
      <sz val="15"/>
      <color indexed="8"/>
      <name val="Times New Roman"/>
      <family val="1"/>
      <charset val="204"/>
    </font>
    <font>
      <sz val="15"/>
      <name val="Calibri"/>
      <family val="2"/>
    </font>
    <font>
      <sz val="14"/>
      <color indexed="8"/>
      <name val="Calibri"/>
      <family val="2"/>
    </font>
    <font>
      <sz val="14"/>
      <color indexed="8"/>
      <name val="Times New Roman"/>
      <family val="1"/>
      <charset val="204"/>
    </font>
    <font>
      <sz val="11"/>
      <name val="Calibri"/>
      <family val="2"/>
      <scheme val="minor"/>
    </font>
    <font>
      <i/>
      <sz val="15"/>
      <color indexed="8"/>
      <name val="Times New Roman"/>
      <family val="1"/>
      <charset val="204"/>
    </font>
    <font>
      <i/>
      <sz val="15"/>
      <name val="Times New Roman"/>
      <family val="1"/>
      <charset val="204"/>
    </font>
    <font>
      <i/>
      <sz val="15"/>
      <color indexed="8"/>
      <name val="Calibri"/>
      <family val="2"/>
    </font>
    <font>
      <i/>
      <sz val="11"/>
      <color theme="1"/>
      <name val="Calibri"/>
      <family val="2"/>
      <scheme val="minor"/>
    </font>
    <font>
      <i/>
      <sz val="15"/>
      <name val="Times New Roman"/>
      <family val="1"/>
    </font>
    <font>
      <b/>
      <sz val="11"/>
      <color theme="1"/>
      <name val="Calibri"/>
      <family val="2"/>
      <scheme val="minor"/>
    </font>
    <font>
      <i/>
      <sz val="15"/>
      <color indexed="8"/>
      <name val="Times New Roman"/>
      <family val="1"/>
    </font>
    <font>
      <b/>
      <sz val="15"/>
      <color indexed="8"/>
      <name val="Calibri"/>
      <family val="2"/>
    </font>
    <font>
      <sz val="15"/>
      <color indexed="8"/>
      <name val="Calibri"/>
      <family val="2"/>
      <charset val="204"/>
    </font>
    <font>
      <sz val="15"/>
      <color rgb="FF4D5156"/>
      <name val="Times New Roman"/>
      <family val="1"/>
      <charset val="204"/>
    </font>
    <font>
      <b/>
      <sz val="16"/>
      <color indexed="8"/>
      <name val="Times New Roman"/>
      <family val="1"/>
    </font>
    <font>
      <sz val="16"/>
      <color indexed="8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8"/>
      <name val="Calibri"/>
      <family val="2"/>
    </font>
    <font>
      <b/>
      <sz val="16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20" fillId="0" borderId="0" xfId="0" applyFont="1"/>
    <xf numFmtId="0" fontId="11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2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31" fillId="0" borderId="5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1" fontId="32" fillId="0" borderId="8" xfId="0" applyNumberFormat="1" applyFont="1" applyBorder="1" applyAlignment="1">
      <alignment horizontal="center" vertical="center" wrapText="1"/>
    </xf>
    <xf numFmtId="14" fontId="32" fillId="0" borderId="8" xfId="0" applyNumberFormat="1" applyFont="1" applyBorder="1" applyAlignment="1">
      <alignment horizontal="center" vertical="center" wrapText="1"/>
    </xf>
    <xf numFmtId="2" fontId="33" fillId="0" borderId="8" xfId="0" applyNumberFormat="1" applyFont="1" applyBorder="1" applyAlignment="1">
      <alignment horizontal="center" vertical="center" wrapText="1"/>
    </xf>
    <xf numFmtId="49" fontId="34" fillId="0" borderId="8" xfId="0" applyNumberFormat="1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0" xfId="0" applyFont="1"/>
    <xf numFmtId="0" fontId="13" fillId="0" borderId="1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14" fontId="27" fillId="0" borderId="1" xfId="0" applyNumberFormat="1" applyFon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1" fillId="0" borderId="0" xfId="0" applyFont="1"/>
    <xf numFmtId="0" fontId="24" fillId="0" borderId="0" xfId="0" applyFont="1"/>
    <xf numFmtId="2" fontId="6" fillId="0" borderId="1" xfId="0" applyNumberFormat="1" applyFont="1" applyBorder="1" applyAlignment="1">
      <alignment horizontal="center" vertical="center" wrapText="1"/>
    </xf>
    <xf numFmtId="0" fontId="0" fillId="0" borderId="19" xfId="0" applyBorder="1"/>
    <xf numFmtId="0" fontId="0" fillId="0" borderId="1" xfId="0" applyBorder="1"/>
    <xf numFmtId="14" fontId="0" fillId="0" borderId="1" xfId="0" applyNumberFormat="1" applyBorder="1"/>
    <xf numFmtId="0" fontId="15" fillId="0" borderId="20" xfId="0" applyFont="1" applyBorder="1"/>
    <xf numFmtId="0" fontId="11" fillId="0" borderId="21" xfId="0" applyFont="1" applyBorder="1" applyAlignment="1">
      <alignment horizontal="left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4" fontId="11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left"/>
    </xf>
    <xf numFmtId="0" fontId="15" fillId="0" borderId="2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0" fontId="10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wrapText="1"/>
    </xf>
    <xf numFmtId="0" fontId="16" fillId="0" borderId="19" xfId="0" applyFont="1" applyBorder="1" applyAlignment="1">
      <alignment horizontal="left" vertical="top"/>
    </xf>
    <xf numFmtId="164" fontId="1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24" fillId="0" borderId="6" xfId="0" applyFont="1" applyBorder="1"/>
    <xf numFmtId="0" fontId="24" fillId="0" borderId="1" xfId="0" applyFont="1" applyBorder="1"/>
    <xf numFmtId="0" fontId="10" fillId="0" borderId="4" xfId="0" applyFont="1" applyBorder="1" applyAlignment="1">
      <alignment wrapText="1"/>
    </xf>
    <xf numFmtId="0" fontId="15" fillId="0" borderId="4" xfId="0" applyFont="1" applyBorder="1" applyAlignment="1">
      <alignment horizontal="center" vertical="center"/>
    </xf>
    <xf numFmtId="14" fontId="0" fillId="0" borderId="4" xfId="0" applyNumberFormat="1" applyBorder="1"/>
    <xf numFmtId="0" fontId="0" fillId="0" borderId="4" xfId="0" applyBorder="1"/>
    <xf numFmtId="164" fontId="13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top"/>
    </xf>
    <xf numFmtId="0" fontId="38" fillId="0" borderId="8" xfId="0" applyFont="1" applyBorder="1" applyAlignment="1">
      <alignment wrapText="1"/>
    </xf>
    <xf numFmtId="0" fontId="41" fillId="0" borderId="8" xfId="0" applyFont="1" applyBorder="1"/>
    <xf numFmtId="14" fontId="41" fillId="0" borderId="8" xfId="0" applyNumberFormat="1" applyFont="1" applyBorder="1"/>
    <xf numFmtId="164" fontId="38" fillId="0" borderId="8" xfId="0" applyNumberFormat="1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8" xfId="0" applyFont="1" applyBorder="1" applyAlignment="1">
      <alignment horizontal="left"/>
    </xf>
    <xf numFmtId="0" fontId="42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wrapText="1"/>
    </xf>
    <xf numFmtId="0" fontId="0" fillId="0" borderId="11" xfId="0" applyBorder="1"/>
    <xf numFmtId="14" fontId="0" fillId="0" borderId="11" xfId="0" applyNumberFormat="1" applyBorder="1"/>
    <xf numFmtId="164" fontId="10" fillId="0" borderId="11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vertical="top" wrapText="1"/>
    </xf>
    <xf numFmtId="0" fontId="15" fillId="0" borderId="25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4" fontId="24" fillId="0" borderId="1" xfId="0" applyNumberFormat="1" applyFont="1" applyBorder="1"/>
    <xf numFmtId="0" fontId="22" fillId="0" borderId="1" xfId="0" applyFont="1" applyBorder="1" applyAlignment="1">
      <alignment vertical="top" wrapText="1"/>
    </xf>
    <xf numFmtId="0" fontId="23" fillId="0" borderId="20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0" fillId="0" borderId="6" xfId="0" applyBorder="1"/>
    <xf numFmtId="0" fontId="20" fillId="0" borderId="6" xfId="0" applyFont="1" applyBorder="1"/>
    <xf numFmtId="0" fontId="20" fillId="0" borderId="1" xfId="0" applyFont="1" applyBorder="1"/>
    <xf numFmtId="0" fontId="10" fillId="0" borderId="1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4" fontId="20" fillId="0" borderId="1" xfId="0" applyNumberFormat="1" applyFont="1" applyBorder="1"/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26" fillId="0" borderId="0" xfId="0" applyFont="1"/>
    <xf numFmtId="0" fontId="35" fillId="0" borderId="21" xfId="0" applyFont="1" applyBorder="1" applyAlignment="1">
      <alignment horizontal="left" vertical="top"/>
    </xf>
    <xf numFmtId="0" fontId="36" fillId="0" borderId="1" xfId="0" applyFont="1" applyBorder="1" applyAlignment="1">
      <alignment vertical="top" wrapText="1"/>
    </xf>
    <xf numFmtId="0" fontId="40" fillId="0" borderId="1" xfId="0" applyFont="1" applyBorder="1" applyAlignment="1">
      <alignment horizontal="center" vertical="center"/>
    </xf>
    <xf numFmtId="14" fontId="37" fillId="0" borderId="1" xfId="0" applyNumberFormat="1" applyFont="1" applyBorder="1"/>
    <xf numFmtId="0" fontId="37" fillId="0" borderId="1" xfId="0" applyFont="1" applyBorder="1"/>
    <xf numFmtId="164" fontId="35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left"/>
    </xf>
    <xf numFmtId="0" fontId="40" fillId="0" borderId="24" xfId="0" applyFont="1" applyBorder="1" applyAlignment="1">
      <alignment horizontal="center" vertical="center"/>
    </xf>
    <xf numFmtId="0" fontId="16" fillId="0" borderId="21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center"/>
    </xf>
    <xf numFmtId="0" fontId="28" fillId="0" borderId="3" xfId="0" applyFont="1" applyBorder="1" applyAlignment="1">
      <alignment horizontal="center" vertical="center"/>
    </xf>
    <xf numFmtId="0" fontId="26" fillId="0" borderId="3" xfId="0" applyFont="1" applyBorder="1"/>
    <xf numFmtId="0" fontId="28" fillId="0" borderId="3" xfId="0" applyFont="1" applyBorder="1" applyAlignment="1">
      <alignment horizontal="left"/>
    </xf>
    <xf numFmtId="0" fontId="28" fillId="0" borderId="2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left" vertical="center"/>
    </xf>
    <xf numFmtId="0" fontId="38" fillId="0" borderId="8" xfId="0" applyFont="1" applyBorder="1" applyAlignment="1">
      <alignment vertical="top" wrapText="1"/>
    </xf>
    <xf numFmtId="0" fontId="43" fillId="0" borderId="8" xfId="0" applyFont="1" applyBorder="1" applyAlignment="1">
      <alignment horizontal="center" vertical="center"/>
    </xf>
    <xf numFmtId="14" fontId="44" fillId="0" borderId="8" xfId="0" applyNumberFormat="1" applyFont="1" applyBorder="1"/>
    <xf numFmtId="0" fontId="44" fillId="0" borderId="8" xfId="0" applyFont="1" applyBorder="1"/>
    <xf numFmtId="164" fontId="35" fillId="0" borderId="8" xfId="0" applyNumberFormat="1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left"/>
    </xf>
    <xf numFmtId="0" fontId="43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28" fillId="0" borderId="1" xfId="0" applyFont="1" applyBorder="1" applyAlignment="1">
      <alignment horizontal="center" vertical="center"/>
    </xf>
    <xf numFmtId="14" fontId="26" fillId="0" borderId="1" xfId="0" applyNumberFormat="1" applyFont="1" applyBorder="1"/>
    <xf numFmtId="0" fontId="26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9" fillId="0" borderId="19" xfId="0" applyFont="1" applyBorder="1"/>
    <xf numFmtId="14" fontId="18" fillId="0" borderId="19" xfId="0" applyNumberFormat="1" applyFont="1" applyBorder="1"/>
    <xf numFmtId="0" fontId="10" fillId="0" borderId="1" xfId="0" applyFont="1" applyBorder="1" applyAlignment="1">
      <alignment horizontal="right" wrapText="1"/>
    </xf>
    <xf numFmtId="14" fontId="19" fillId="0" borderId="26" xfId="0" applyNumberFormat="1" applyFont="1" applyBorder="1"/>
    <xf numFmtId="0" fontId="0" fillId="0" borderId="27" xfId="0" applyBorder="1"/>
    <xf numFmtId="14" fontId="0" fillId="0" borderId="27" xfId="0" applyNumberFormat="1" applyBorder="1"/>
    <xf numFmtId="0" fontId="15" fillId="0" borderId="28" xfId="0" applyFont="1" applyBorder="1"/>
    <xf numFmtId="14" fontId="0" fillId="0" borderId="0" xfId="0" applyNumberFormat="1"/>
    <xf numFmtId="0" fontId="15" fillId="0" borderId="0" xfId="0" applyFont="1"/>
    <xf numFmtId="0" fontId="15" fillId="0" borderId="3" xfId="0" applyFont="1" applyBorder="1" applyAlignment="1">
      <alignment horizontal="left" wrapText="1"/>
    </xf>
    <xf numFmtId="0" fontId="11" fillId="2" borderId="1" xfId="0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10" fillId="2" borderId="20" xfId="0" applyNumberFormat="1" applyFont="1" applyFill="1" applyBorder="1" applyAlignment="1">
      <alignment horizontal="center" vertical="center" wrapText="1"/>
    </xf>
    <xf numFmtId="0" fontId="45" fillId="0" borderId="0" xfId="0" applyFont="1" applyAlignment="1">
      <alignment horizontal="justify"/>
    </xf>
    <xf numFmtId="0" fontId="11" fillId="2" borderId="19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/>
    </xf>
    <xf numFmtId="0" fontId="13" fillId="2" borderId="0" xfId="0" applyFont="1" applyFill="1" applyAlignment="1">
      <alignment wrapText="1"/>
    </xf>
    <xf numFmtId="0" fontId="0" fillId="2" borderId="0" xfId="0" applyFill="1"/>
    <xf numFmtId="0" fontId="10" fillId="2" borderId="1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vertical="center"/>
    </xf>
    <xf numFmtId="0" fontId="0" fillId="2" borderId="1" xfId="0" applyFill="1" applyBorder="1"/>
    <xf numFmtId="164" fontId="13" fillId="2" borderId="1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/>
    </xf>
    <xf numFmtId="0" fontId="15" fillId="2" borderId="2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wrapText="1"/>
    </xf>
    <xf numFmtId="0" fontId="11" fillId="2" borderId="23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wrapText="1"/>
    </xf>
    <xf numFmtId="0" fontId="15" fillId="2" borderId="3" xfId="0" applyFont="1" applyFill="1" applyBorder="1" applyAlignment="1">
      <alignment horizontal="center" vertical="center"/>
    </xf>
    <xf numFmtId="0" fontId="0" fillId="2" borderId="3" xfId="0" applyFill="1" applyBorder="1"/>
    <xf numFmtId="164" fontId="13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14" fontId="45" fillId="2" borderId="3" xfId="0" applyNumberFormat="1" applyFont="1" applyFill="1" applyBorder="1" applyAlignment="1">
      <alignment horizontal="center"/>
    </xf>
    <xf numFmtId="49" fontId="15" fillId="2" borderId="3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7"/>
  <sheetViews>
    <sheetView tabSelected="1" view="pageBreakPreview" zoomScale="70" zoomScaleNormal="70" zoomScaleSheetLayoutView="70" workbookViewId="0">
      <pane ySplit="9" topLeftCell="A139" activePane="bottomLeft" state="frozen"/>
      <selection activeCell="B1" sqref="B1"/>
      <selection pane="bottomLeft" activeCell="B139" sqref="B139"/>
    </sheetView>
  </sheetViews>
  <sheetFormatPr defaultRowHeight="19.5" x14ac:dyDescent="0.3"/>
  <cols>
    <col min="1" max="1" width="36.140625" customWidth="1"/>
    <col min="2" max="2" width="64.85546875" customWidth="1"/>
    <col min="3" max="3" width="18.140625" customWidth="1"/>
    <col min="4" max="4" width="22.140625" style="199" customWidth="1"/>
    <col min="5" max="5" width="9.85546875" customWidth="1"/>
    <col min="6" max="6" width="25" customWidth="1"/>
    <col min="7" max="7" width="43.140625" customWidth="1"/>
    <col min="8" max="8" width="31.140625" customWidth="1"/>
    <col min="9" max="9" width="31.5703125" customWidth="1"/>
    <col min="10" max="10" width="35.140625" style="200" bestFit="1" customWidth="1"/>
    <col min="11" max="11" width="0.140625" customWidth="1"/>
  </cols>
  <sheetData>
    <row r="1" spans="1:11" ht="23.25" customHeight="1" x14ac:dyDescent="0.25">
      <c r="A1" s="234"/>
      <c r="B1" s="235"/>
      <c r="C1" s="235"/>
      <c r="D1" s="235"/>
      <c r="E1" s="235"/>
      <c r="F1" s="235"/>
      <c r="G1" s="235"/>
      <c r="H1" s="235"/>
      <c r="I1" s="235"/>
      <c r="J1" s="236"/>
      <c r="K1" s="1"/>
    </row>
    <row r="2" spans="1:11" ht="23.25" customHeight="1" x14ac:dyDescent="0.25">
      <c r="A2" s="2"/>
      <c r="B2" s="1"/>
      <c r="C2" s="1"/>
      <c r="D2" s="1"/>
      <c r="E2" s="1"/>
      <c r="F2" s="1"/>
      <c r="G2" s="1"/>
      <c r="H2" s="1"/>
      <c r="I2" s="246" t="s">
        <v>223</v>
      </c>
      <c r="J2" s="247"/>
      <c r="K2" s="1"/>
    </row>
    <row r="3" spans="1:11" ht="23.25" customHeight="1" x14ac:dyDescent="0.25">
      <c r="A3" s="2"/>
      <c r="B3" s="1"/>
      <c r="C3" s="1"/>
      <c r="D3" s="1"/>
      <c r="E3" s="1"/>
      <c r="F3" s="1"/>
      <c r="G3" s="1"/>
      <c r="H3" s="1"/>
      <c r="I3" s="1"/>
      <c r="J3" s="3"/>
      <c r="K3" s="1"/>
    </row>
    <row r="4" spans="1:11" ht="23.25" customHeight="1" x14ac:dyDescent="0.25">
      <c r="A4" s="237" t="s">
        <v>86</v>
      </c>
      <c r="B4" s="238"/>
      <c r="C4" s="238"/>
      <c r="D4" s="238"/>
      <c r="E4" s="238"/>
      <c r="F4" s="238"/>
      <c r="G4" s="238"/>
      <c r="H4" s="238"/>
      <c r="I4" s="238"/>
      <c r="J4" s="239"/>
      <c r="K4" s="1"/>
    </row>
    <row r="5" spans="1:11" x14ac:dyDescent="0.25">
      <c r="A5" s="237" t="s">
        <v>224</v>
      </c>
      <c r="B5" s="238"/>
      <c r="C5" s="238"/>
      <c r="D5" s="238"/>
      <c r="E5" s="238"/>
      <c r="F5" s="238"/>
      <c r="G5" s="238"/>
      <c r="H5" s="238"/>
      <c r="I5" s="238"/>
      <c r="J5" s="239"/>
      <c r="K5" s="1"/>
    </row>
    <row r="6" spans="1:11" ht="19.5" customHeight="1" x14ac:dyDescent="0.25">
      <c r="A6" s="240" t="s">
        <v>20</v>
      </c>
      <c r="B6" s="241"/>
      <c r="C6" s="241"/>
      <c r="D6" s="241"/>
      <c r="E6" s="241"/>
      <c r="F6" s="241"/>
      <c r="G6" s="241"/>
      <c r="H6" s="241"/>
      <c r="I6" s="241"/>
      <c r="J6" s="242"/>
      <c r="K6" s="1"/>
    </row>
    <row r="7" spans="1:11" x14ac:dyDescent="0.25">
      <c r="A7" s="243" t="s">
        <v>21</v>
      </c>
      <c r="B7" s="244"/>
      <c r="C7" s="244"/>
      <c r="D7" s="244"/>
      <c r="E7" s="244"/>
      <c r="F7" s="244"/>
      <c r="G7" s="244"/>
      <c r="H7" s="244"/>
      <c r="I7" s="244"/>
      <c r="J7" s="245"/>
      <c r="K7" s="4"/>
    </row>
    <row r="8" spans="1:11" x14ac:dyDescent="0.25">
      <c r="A8" s="5"/>
      <c r="B8" s="6"/>
      <c r="C8" s="7"/>
      <c r="D8" s="8"/>
      <c r="E8" s="7"/>
      <c r="F8" s="7"/>
      <c r="G8" s="7"/>
      <c r="H8" s="7"/>
      <c r="I8" s="7"/>
      <c r="J8" s="9"/>
      <c r="K8" s="7"/>
    </row>
    <row r="9" spans="1:11" ht="110.25" x14ac:dyDescent="0.25">
      <c r="A9" s="10" t="s">
        <v>0</v>
      </c>
      <c r="B9" s="11" t="s">
        <v>1</v>
      </c>
      <c r="C9" s="12" t="s">
        <v>2</v>
      </c>
      <c r="D9" s="13" t="s">
        <v>42</v>
      </c>
      <c r="E9" s="12" t="s">
        <v>2</v>
      </c>
      <c r="F9" s="11" t="s">
        <v>3</v>
      </c>
      <c r="G9" s="11" t="s">
        <v>4</v>
      </c>
      <c r="H9" s="11" t="s">
        <v>5</v>
      </c>
      <c r="I9" s="11" t="s">
        <v>6</v>
      </c>
      <c r="J9" s="14" t="s">
        <v>7</v>
      </c>
      <c r="K9" s="15"/>
    </row>
    <row r="10" spans="1:11" x14ac:dyDescent="0.25">
      <c r="A10" s="16" t="s">
        <v>8</v>
      </c>
      <c r="B10" s="17" t="s">
        <v>9</v>
      </c>
      <c r="C10" s="18" t="s">
        <v>10</v>
      </c>
      <c r="D10" s="19" t="s">
        <v>11</v>
      </c>
      <c r="E10" s="18" t="s">
        <v>12</v>
      </c>
      <c r="F10" s="18" t="s">
        <v>13</v>
      </c>
      <c r="G10" s="18" t="s">
        <v>14</v>
      </c>
      <c r="H10" s="18" t="s">
        <v>15</v>
      </c>
      <c r="I10" s="18" t="s">
        <v>16</v>
      </c>
      <c r="J10" s="20" t="s">
        <v>17</v>
      </c>
      <c r="K10" s="21"/>
    </row>
    <row r="11" spans="1:11" ht="58.5" x14ac:dyDescent="0.25">
      <c r="A11" s="22" t="s">
        <v>24</v>
      </c>
      <c r="B11" s="23" t="s">
        <v>98</v>
      </c>
      <c r="C11" s="24">
        <v>2210</v>
      </c>
      <c r="D11" s="25">
        <v>45282</v>
      </c>
      <c r="E11" s="24"/>
      <c r="F11" s="26">
        <v>60000</v>
      </c>
      <c r="G11" s="27" t="s">
        <v>18</v>
      </c>
      <c r="H11" s="27" t="s">
        <v>62</v>
      </c>
      <c r="I11" s="27"/>
      <c r="J11" s="28" t="s">
        <v>22</v>
      </c>
      <c r="K11" s="29"/>
    </row>
    <row r="12" spans="1:11" ht="39" x14ac:dyDescent="0.25">
      <c r="A12" s="22" t="s">
        <v>40</v>
      </c>
      <c r="B12" s="30" t="s">
        <v>67</v>
      </c>
      <c r="C12" s="24">
        <v>2210</v>
      </c>
      <c r="D12" s="25">
        <v>45282</v>
      </c>
      <c r="E12" s="24"/>
      <c r="F12" s="26">
        <v>1000</v>
      </c>
      <c r="G12" s="27" t="s">
        <v>18</v>
      </c>
      <c r="H12" s="27" t="s">
        <v>63</v>
      </c>
      <c r="I12" s="27"/>
      <c r="J12" s="28" t="s">
        <v>22</v>
      </c>
      <c r="K12" s="29"/>
    </row>
    <row r="13" spans="1:11" ht="39" x14ac:dyDescent="0.25">
      <c r="A13" s="22" t="s">
        <v>65</v>
      </c>
      <c r="B13" s="30" t="s">
        <v>64</v>
      </c>
      <c r="C13" s="24">
        <v>2210</v>
      </c>
      <c r="D13" s="25">
        <v>45282</v>
      </c>
      <c r="E13" s="24"/>
      <c r="F13" s="26">
        <v>2200</v>
      </c>
      <c r="G13" s="27" t="s">
        <v>18</v>
      </c>
      <c r="H13" s="27" t="s">
        <v>66</v>
      </c>
      <c r="I13" s="27"/>
      <c r="J13" s="28" t="s">
        <v>22</v>
      </c>
      <c r="K13" s="29"/>
    </row>
    <row r="14" spans="1:11" ht="253.5" x14ac:dyDescent="0.25">
      <c r="A14" s="248" t="s">
        <v>25</v>
      </c>
      <c r="B14" s="249" t="s">
        <v>43</v>
      </c>
      <c r="C14" s="250">
        <v>2240</v>
      </c>
      <c r="D14" s="251">
        <v>45282</v>
      </c>
      <c r="E14" s="250"/>
      <c r="F14" s="252">
        <f>6041.16-5000-150</f>
        <v>891.15999999999985</v>
      </c>
      <c r="G14" s="253" t="s">
        <v>18</v>
      </c>
      <c r="H14" s="253" t="s">
        <v>68</v>
      </c>
      <c r="I14" s="253" t="s">
        <v>39</v>
      </c>
      <c r="J14" s="254" t="s">
        <v>22</v>
      </c>
      <c r="K14" s="29"/>
    </row>
    <row r="15" spans="1:11" ht="253.5" x14ac:dyDescent="0.25">
      <c r="A15" s="22" t="s">
        <v>25</v>
      </c>
      <c r="B15" s="30" t="s">
        <v>88</v>
      </c>
      <c r="C15" s="24">
        <v>2240</v>
      </c>
      <c r="D15" s="25">
        <v>45282</v>
      </c>
      <c r="E15" s="24"/>
      <c r="F15" s="26">
        <v>5983.91</v>
      </c>
      <c r="G15" s="27" t="s">
        <v>18</v>
      </c>
      <c r="H15" s="27" t="s">
        <v>70</v>
      </c>
      <c r="I15" s="27" t="s">
        <v>39</v>
      </c>
      <c r="J15" s="28" t="s">
        <v>22</v>
      </c>
      <c r="K15" s="29"/>
    </row>
    <row r="16" spans="1:11" ht="253.5" x14ac:dyDescent="0.25">
      <c r="A16" s="22" t="s">
        <v>25</v>
      </c>
      <c r="B16" s="30" t="s">
        <v>87</v>
      </c>
      <c r="C16" s="24">
        <v>2240</v>
      </c>
      <c r="D16" s="25">
        <v>45282</v>
      </c>
      <c r="E16" s="24"/>
      <c r="F16" s="26">
        <v>1160.93</v>
      </c>
      <c r="G16" s="27" t="s">
        <v>18</v>
      </c>
      <c r="H16" s="27" t="s">
        <v>70</v>
      </c>
      <c r="I16" s="27" t="s">
        <v>39</v>
      </c>
      <c r="J16" s="28" t="s">
        <v>22</v>
      </c>
      <c r="K16" s="29"/>
    </row>
    <row r="17" spans="1:11" ht="253.5" x14ac:dyDescent="0.25">
      <c r="A17" s="248" t="s">
        <v>25</v>
      </c>
      <c r="B17" s="249" t="s">
        <v>88</v>
      </c>
      <c r="C17" s="250">
        <v>2240</v>
      </c>
      <c r="D17" s="251">
        <v>45282</v>
      </c>
      <c r="E17" s="250"/>
      <c r="F17" s="252">
        <v>5000</v>
      </c>
      <c r="G17" s="253" t="s">
        <v>18</v>
      </c>
      <c r="H17" s="253" t="s">
        <v>172</v>
      </c>
      <c r="I17" s="253" t="s">
        <v>188</v>
      </c>
      <c r="J17" s="254" t="s">
        <v>22</v>
      </c>
      <c r="K17" s="29"/>
    </row>
    <row r="18" spans="1:11" ht="253.5" x14ac:dyDescent="0.25">
      <c r="A18" s="248" t="s">
        <v>25</v>
      </c>
      <c r="B18" s="249" t="s">
        <v>87</v>
      </c>
      <c r="C18" s="250">
        <v>2240</v>
      </c>
      <c r="D18" s="251">
        <v>45282</v>
      </c>
      <c r="E18" s="250"/>
      <c r="F18" s="252">
        <v>150</v>
      </c>
      <c r="G18" s="253" t="s">
        <v>18</v>
      </c>
      <c r="H18" s="253" t="s">
        <v>172</v>
      </c>
      <c r="I18" s="253" t="s">
        <v>189</v>
      </c>
      <c r="J18" s="254" t="s">
        <v>22</v>
      </c>
      <c r="K18" s="29"/>
    </row>
    <row r="19" spans="1:11" ht="79.5" customHeight="1" x14ac:dyDescent="0.25">
      <c r="A19" s="22" t="s">
        <v>26</v>
      </c>
      <c r="B19" s="30" t="s">
        <v>44</v>
      </c>
      <c r="C19" s="24">
        <v>2240</v>
      </c>
      <c r="D19" s="25">
        <v>45282</v>
      </c>
      <c r="E19" s="24"/>
      <c r="F19" s="26">
        <v>35800</v>
      </c>
      <c r="G19" s="27" t="s">
        <v>18</v>
      </c>
      <c r="H19" s="27" t="s">
        <v>69</v>
      </c>
      <c r="I19" s="27"/>
      <c r="J19" s="28" t="s">
        <v>22</v>
      </c>
      <c r="K19" s="31"/>
    </row>
    <row r="20" spans="1:11" ht="58.5" x14ac:dyDescent="0.25">
      <c r="A20" s="22" t="s">
        <v>38</v>
      </c>
      <c r="B20" s="32" t="s">
        <v>45</v>
      </c>
      <c r="C20" s="33">
        <v>2240</v>
      </c>
      <c r="D20" s="25">
        <v>45282</v>
      </c>
      <c r="E20" s="24"/>
      <c r="F20" s="26">
        <v>2700</v>
      </c>
      <c r="G20" s="27" t="s">
        <v>18</v>
      </c>
      <c r="H20" s="27" t="s">
        <v>70</v>
      </c>
      <c r="I20" s="27"/>
      <c r="J20" s="28"/>
      <c r="K20" s="31"/>
    </row>
    <row r="21" spans="1:11" s="35" customFormat="1" ht="58.5" x14ac:dyDescent="0.25">
      <c r="A21" s="22" t="s">
        <v>38</v>
      </c>
      <c r="B21" s="32" t="s">
        <v>45</v>
      </c>
      <c r="C21" s="33">
        <v>2240</v>
      </c>
      <c r="D21" s="25">
        <v>45282</v>
      </c>
      <c r="E21" s="33"/>
      <c r="F21" s="26">
        <v>1249</v>
      </c>
      <c r="G21" s="27" t="s">
        <v>18</v>
      </c>
      <c r="H21" s="27" t="s">
        <v>71</v>
      </c>
      <c r="I21" s="27"/>
      <c r="J21" s="28" t="s">
        <v>22</v>
      </c>
      <c r="K21" s="34"/>
    </row>
    <row r="22" spans="1:11" ht="58.5" x14ac:dyDescent="0.25">
      <c r="A22" s="22" t="s">
        <v>27</v>
      </c>
      <c r="B22" s="30" t="s">
        <v>46</v>
      </c>
      <c r="C22" s="24">
        <v>2240</v>
      </c>
      <c r="D22" s="25">
        <v>45282</v>
      </c>
      <c r="E22" s="24"/>
      <c r="F22" s="26">
        <v>20207</v>
      </c>
      <c r="G22" s="27" t="s">
        <v>18</v>
      </c>
      <c r="H22" s="27" t="s">
        <v>71</v>
      </c>
      <c r="I22" s="27"/>
      <c r="J22" s="28" t="s">
        <v>22</v>
      </c>
      <c r="K22" s="31"/>
    </row>
    <row r="23" spans="1:11" ht="58.5" x14ac:dyDescent="0.25">
      <c r="A23" s="22" t="s">
        <v>28</v>
      </c>
      <c r="B23" s="30" t="s">
        <v>47</v>
      </c>
      <c r="C23" s="24">
        <v>2240</v>
      </c>
      <c r="D23" s="25">
        <v>45282</v>
      </c>
      <c r="E23" s="24"/>
      <c r="F23" s="26">
        <v>500</v>
      </c>
      <c r="G23" s="27" t="s">
        <v>18</v>
      </c>
      <c r="H23" s="27" t="s">
        <v>72</v>
      </c>
      <c r="I23" s="27"/>
      <c r="J23" s="28" t="s">
        <v>22</v>
      </c>
      <c r="K23" s="31"/>
    </row>
    <row r="24" spans="1:11" ht="114" customHeight="1" x14ac:dyDescent="0.25">
      <c r="A24" s="22" t="s">
        <v>48</v>
      </c>
      <c r="B24" s="30" t="s">
        <v>49</v>
      </c>
      <c r="C24" s="24">
        <v>2240</v>
      </c>
      <c r="D24" s="25">
        <v>45282</v>
      </c>
      <c r="E24" s="24"/>
      <c r="F24" s="26">
        <v>3700</v>
      </c>
      <c r="G24" s="27" t="s">
        <v>18</v>
      </c>
      <c r="H24" s="27" t="s">
        <v>73</v>
      </c>
      <c r="I24" s="27"/>
      <c r="J24" s="28" t="s">
        <v>22</v>
      </c>
      <c r="K24" s="31"/>
    </row>
    <row r="25" spans="1:11" ht="78" x14ac:dyDescent="0.25">
      <c r="A25" s="22" t="s">
        <v>29</v>
      </c>
      <c r="B25" s="30" t="s">
        <v>50</v>
      </c>
      <c r="C25" s="24">
        <v>2240</v>
      </c>
      <c r="D25" s="25">
        <v>45282</v>
      </c>
      <c r="E25" s="24"/>
      <c r="F25" s="26">
        <v>3750</v>
      </c>
      <c r="G25" s="27" t="s">
        <v>18</v>
      </c>
      <c r="H25" s="27" t="s">
        <v>74</v>
      </c>
      <c r="I25" s="27"/>
      <c r="J25" s="28" t="s">
        <v>22</v>
      </c>
      <c r="K25" s="31"/>
    </row>
    <row r="26" spans="1:11" ht="58.5" x14ac:dyDescent="0.25">
      <c r="A26" s="22" t="s">
        <v>29</v>
      </c>
      <c r="B26" s="30" t="s">
        <v>51</v>
      </c>
      <c r="C26" s="24">
        <v>2240</v>
      </c>
      <c r="D26" s="25">
        <v>45282</v>
      </c>
      <c r="E26" s="24"/>
      <c r="F26" s="26">
        <v>4500</v>
      </c>
      <c r="G26" s="27" t="s">
        <v>18</v>
      </c>
      <c r="H26" s="27" t="s">
        <v>73</v>
      </c>
      <c r="I26" s="27" t="s">
        <v>101</v>
      </c>
      <c r="J26" s="28" t="s">
        <v>22</v>
      </c>
      <c r="K26" s="31"/>
    </row>
    <row r="27" spans="1:11" ht="78" x14ac:dyDescent="0.25">
      <c r="A27" s="22" t="s">
        <v>30</v>
      </c>
      <c r="B27" s="30" t="s">
        <v>52</v>
      </c>
      <c r="C27" s="24">
        <v>2240</v>
      </c>
      <c r="D27" s="25">
        <v>45282</v>
      </c>
      <c r="E27" s="24"/>
      <c r="F27" s="26">
        <v>2000</v>
      </c>
      <c r="G27" s="27" t="s">
        <v>18</v>
      </c>
      <c r="H27" s="27" t="s">
        <v>75</v>
      </c>
      <c r="I27" s="27"/>
      <c r="J27" s="28" t="s">
        <v>22</v>
      </c>
      <c r="K27" s="31"/>
    </row>
    <row r="28" spans="1:11" ht="78" x14ac:dyDescent="0.25">
      <c r="A28" s="22" t="s">
        <v>28</v>
      </c>
      <c r="B28" s="30" t="s">
        <v>53</v>
      </c>
      <c r="C28" s="24">
        <v>2240</v>
      </c>
      <c r="D28" s="25">
        <v>45282</v>
      </c>
      <c r="E28" s="24"/>
      <c r="F28" s="26">
        <v>3000</v>
      </c>
      <c r="G28" s="27" t="s">
        <v>18</v>
      </c>
      <c r="H28" s="27" t="s">
        <v>76</v>
      </c>
      <c r="I28" s="27"/>
      <c r="J28" s="28" t="s">
        <v>22</v>
      </c>
      <c r="K28" s="31"/>
    </row>
    <row r="29" spans="1:11" ht="78" x14ac:dyDescent="0.25">
      <c r="A29" s="22" t="s">
        <v>41</v>
      </c>
      <c r="B29" s="30" t="s">
        <v>54</v>
      </c>
      <c r="C29" s="24">
        <v>2240</v>
      </c>
      <c r="D29" s="25">
        <v>45282</v>
      </c>
      <c r="E29" s="24"/>
      <c r="F29" s="26">
        <v>14261</v>
      </c>
      <c r="G29" s="27" t="s">
        <v>18</v>
      </c>
      <c r="H29" s="27" t="s">
        <v>77</v>
      </c>
      <c r="I29" s="27"/>
      <c r="J29" s="28" t="s">
        <v>22</v>
      </c>
      <c r="K29" s="31"/>
    </row>
    <row r="30" spans="1:11" ht="97.5" x14ac:dyDescent="0.25">
      <c r="A30" s="22" t="s">
        <v>79</v>
      </c>
      <c r="B30" s="30" t="s">
        <v>78</v>
      </c>
      <c r="C30" s="24">
        <v>2240</v>
      </c>
      <c r="D30" s="25">
        <v>45282</v>
      </c>
      <c r="E30" s="24"/>
      <c r="F30" s="26">
        <v>7500</v>
      </c>
      <c r="G30" s="27" t="s">
        <v>18</v>
      </c>
      <c r="H30" s="27" t="s">
        <v>80</v>
      </c>
      <c r="I30" s="27"/>
      <c r="J30" s="28" t="s">
        <v>22</v>
      </c>
      <c r="K30" s="31"/>
    </row>
    <row r="31" spans="1:11" ht="78" x14ac:dyDescent="0.25">
      <c r="A31" s="22" t="s">
        <v>31</v>
      </c>
      <c r="B31" s="30" t="s">
        <v>81</v>
      </c>
      <c r="C31" s="24">
        <v>2240</v>
      </c>
      <c r="D31" s="25">
        <v>45282</v>
      </c>
      <c r="E31" s="24"/>
      <c r="F31" s="26">
        <v>1500</v>
      </c>
      <c r="G31" s="27" t="s">
        <v>18</v>
      </c>
      <c r="H31" s="27" t="s">
        <v>72</v>
      </c>
      <c r="I31" s="27"/>
      <c r="J31" s="28" t="s">
        <v>22</v>
      </c>
      <c r="K31" s="31"/>
    </row>
    <row r="32" spans="1:11" s="35" customFormat="1" ht="78" x14ac:dyDescent="0.25">
      <c r="A32" s="22" t="s">
        <v>36</v>
      </c>
      <c r="B32" s="32" t="s">
        <v>55</v>
      </c>
      <c r="C32" s="33">
        <v>2240</v>
      </c>
      <c r="D32" s="25">
        <v>45282</v>
      </c>
      <c r="E32" s="33"/>
      <c r="F32" s="26">
        <v>108871.16</v>
      </c>
      <c r="G32" s="27" t="s">
        <v>18</v>
      </c>
      <c r="H32" s="27" t="s">
        <v>71</v>
      </c>
      <c r="I32" s="27" t="s">
        <v>151</v>
      </c>
      <c r="J32" s="28" t="s">
        <v>22</v>
      </c>
      <c r="K32" s="34"/>
    </row>
    <row r="33" spans="1:11" s="35" customFormat="1" ht="287.25" customHeight="1" x14ac:dyDescent="0.25">
      <c r="A33" s="22" t="s">
        <v>36</v>
      </c>
      <c r="B33" s="32" t="s">
        <v>144</v>
      </c>
      <c r="C33" s="33">
        <v>2240</v>
      </c>
      <c r="D33" s="25">
        <v>45282</v>
      </c>
      <c r="E33" s="33"/>
      <c r="F33" s="26">
        <v>9812.7000000000007</v>
      </c>
      <c r="G33" s="27" t="s">
        <v>18</v>
      </c>
      <c r="H33" s="27" t="s">
        <v>118</v>
      </c>
      <c r="I33" s="27" t="s">
        <v>152</v>
      </c>
      <c r="J33" s="28" t="s">
        <v>22</v>
      </c>
      <c r="K33" s="34"/>
    </row>
    <row r="34" spans="1:11" ht="58.5" x14ac:dyDescent="0.25">
      <c r="A34" s="36" t="s">
        <v>32</v>
      </c>
      <c r="B34" s="30" t="s">
        <v>57</v>
      </c>
      <c r="C34" s="24">
        <v>2271</v>
      </c>
      <c r="D34" s="25">
        <v>45282</v>
      </c>
      <c r="E34" s="24"/>
      <c r="F34" s="26">
        <f>22992</f>
        <v>22992</v>
      </c>
      <c r="G34" s="27" t="s">
        <v>18</v>
      </c>
      <c r="H34" s="27" t="s">
        <v>71</v>
      </c>
      <c r="I34" s="27"/>
      <c r="J34" s="28" t="s">
        <v>22</v>
      </c>
      <c r="K34" s="31"/>
    </row>
    <row r="35" spans="1:11" ht="97.5" x14ac:dyDescent="0.25">
      <c r="A35" s="36" t="s">
        <v>32</v>
      </c>
      <c r="B35" s="30" t="s">
        <v>57</v>
      </c>
      <c r="C35" s="24">
        <v>2271</v>
      </c>
      <c r="D35" s="25">
        <v>45379</v>
      </c>
      <c r="E35" s="24"/>
      <c r="F35" s="26">
        <v>12278</v>
      </c>
      <c r="G35" s="27" t="s">
        <v>18</v>
      </c>
      <c r="H35" s="27" t="s">
        <v>113</v>
      </c>
      <c r="I35" s="27" t="s">
        <v>136</v>
      </c>
      <c r="J35" s="28" t="s">
        <v>22</v>
      </c>
      <c r="K35" s="31"/>
    </row>
    <row r="36" spans="1:11" ht="58.5" x14ac:dyDescent="0.25">
      <c r="A36" s="36" t="s">
        <v>37</v>
      </c>
      <c r="B36" s="30" t="s">
        <v>58</v>
      </c>
      <c r="C36" s="24">
        <v>2272</v>
      </c>
      <c r="D36" s="25">
        <v>45282</v>
      </c>
      <c r="E36" s="24"/>
      <c r="F36" s="26">
        <f>4974</f>
        <v>4974</v>
      </c>
      <c r="G36" s="27" t="s">
        <v>18</v>
      </c>
      <c r="H36" s="27" t="s">
        <v>71</v>
      </c>
      <c r="I36" s="27"/>
      <c r="J36" s="28" t="s">
        <v>22</v>
      </c>
      <c r="K36" s="31"/>
    </row>
    <row r="37" spans="1:11" ht="97.5" x14ac:dyDescent="0.25">
      <c r="A37" s="36" t="s">
        <v>37</v>
      </c>
      <c r="B37" s="30" t="s">
        <v>58</v>
      </c>
      <c r="C37" s="24">
        <v>2272</v>
      </c>
      <c r="D37" s="25">
        <v>45379</v>
      </c>
      <c r="E37" s="24"/>
      <c r="F37" s="26">
        <v>2598</v>
      </c>
      <c r="G37" s="27" t="s">
        <v>18</v>
      </c>
      <c r="H37" s="27" t="s">
        <v>113</v>
      </c>
      <c r="I37" s="27" t="s">
        <v>136</v>
      </c>
      <c r="J37" s="28" t="s">
        <v>22</v>
      </c>
      <c r="K37" s="31"/>
    </row>
    <row r="38" spans="1:11" ht="39" x14ac:dyDescent="0.25">
      <c r="A38" s="36" t="s">
        <v>33</v>
      </c>
      <c r="B38" s="30" t="s">
        <v>59</v>
      </c>
      <c r="C38" s="24">
        <v>2273</v>
      </c>
      <c r="D38" s="25">
        <v>45282</v>
      </c>
      <c r="E38" s="24"/>
      <c r="F38" s="26">
        <v>43526</v>
      </c>
      <c r="G38" s="27" t="s">
        <v>18</v>
      </c>
      <c r="H38" s="27" t="s">
        <v>71</v>
      </c>
      <c r="I38" s="27"/>
      <c r="J38" s="28" t="s">
        <v>22</v>
      </c>
      <c r="K38" s="31"/>
    </row>
    <row r="39" spans="1:11" ht="58.5" x14ac:dyDescent="0.25">
      <c r="A39" s="36" t="s">
        <v>34</v>
      </c>
      <c r="B39" s="30" t="s">
        <v>60</v>
      </c>
      <c r="C39" s="24">
        <v>2273</v>
      </c>
      <c r="D39" s="25">
        <v>45282</v>
      </c>
      <c r="E39" s="24"/>
      <c r="F39" s="26">
        <v>14926</v>
      </c>
      <c r="G39" s="27" t="s">
        <v>18</v>
      </c>
      <c r="H39" s="27" t="s">
        <v>71</v>
      </c>
      <c r="I39" s="27"/>
      <c r="J39" s="28" t="s">
        <v>22</v>
      </c>
      <c r="K39" s="31"/>
    </row>
    <row r="40" spans="1:11" ht="78" x14ac:dyDescent="0.25">
      <c r="A40" s="36" t="s">
        <v>35</v>
      </c>
      <c r="B40" s="30" t="s">
        <v>61</v>
      </c>
      <c r="C40" s="24">
        <v>2275</v>
      </c>
      <c r="D40" s="25">
        <v>45282</v>
      </c>
      <c r="E40" s="24"/>
      <c r="F40" s="26">
        <v>843</v>
      </c>
      <c r="G40" s="27" t="s">
        <v>18</v>
      </c>
      <c r="H40" s="27" t="s">
        <v>71</v>
      </c>
      <c r="I40" s="27"/>
      <c r="J40" s="28" t="s">
        <v>22</v>
      </c>
      <c r="K40" s="31"/>
    </row>
    <row r="41" spans="1:11" ht="58.5" x14ac:dyDescent="0.25">
      <c r="A41" s="36" t="s">
        <v>82</v>
      </c>
      <c r="B41" s="30" t="s">
        <v>83</v>
      </c>
      <c r="C41" s="24">
        <v>2282</v>
      </c>
      <c r="D41" s="25">
        <v>45282</v>
      </c>
      <c r="E41" s="24"/>
      <c r="F41" s="26">
        <v>2900</v>
      </c>
      <c r="G41" s="27" t="s">
        <v>18</v>
      </c>
      <c r="H41" s="27" t="s">
        <v>84</v>
      </c>
      <c r="I41" s="27" t="s">
        <v>175</v>
      </c>
      <c r="J41" s="28" t="s">
        <v>22</v>
      </c>
      <c r="K41" s="31"/>
    </row>
    <row r="42" spans="1:11" ht="58.5" x14ac:dyDescent="0.25">
      <c r="A42" s="209" t="s">
        <v>160</v>
      </c>
      <c r="B42" s="202" t="s">
        <v>161</v>
      </c>
      <c r="C42" s="203">
        <v>3110</v>
      </c>
      <c r="D42" s="204">
        <v>45435</v>
      </c>
      <c r="E42" s="203"/>
      <c r="F42" s="205">
        <v>94996</v>
      </c>
      <c r="G42" s="206" t="s">
        <v>18</v>
      </c>
      <c r="H42" s="206" t="s">
        <v>77</v>
      </c>
      <c r="I42" s="206"/>
      <c r="J42" s="207" t="s">
        <v>22</v>
      </c>
      <c r="K42" s="31"/>
    </row>
    <row r="43" spans="1:11" ht="39" x14ac:dyDescent="0.25">
      <c r="A43" s="209" t="s">
        <v>194</v>
      </c>
      <c r="B43" s="202" t="s">
        <v>193</v>
      </c>
      <c r="C43" s="203">
        <v>3110</v>
      </c>
      <c r="D43" s="204">
        <v>45435</v>
      </c>
      <c r="E43" s="203"/>
      <c r="F43" s="205">
        <v>53000</v>
      </c>
      <c r="G43" s="206" t="s">
        <v>18</v>
      </c>
      <c r="H43" s="206" t="s">
        <v>77</v>
      </c>
      <c r="I43" s="27"/>
      <c r="J43" s="28" t="s">
        <v>22</v>
      </c>
      <c r="K43" s="31"/>
    </row>
    <row r="44" spans="1:11" x14ac:dyDescent="0.25">
      <c r="A44" s="37" t="s">
        <v>90</v>
      </c>
      <c r="B44" s="30"/>
      <c r="C44" s="24"/>
      <c r="D44" s="25"/>
      <c r="E44" s="24"/>
      <c r="F44" s="38">
        <f>SUM(F11:F43)</f>
        <v>548769.8600000001</v>
      </c>
      <c r="G44" s="27"/>
      <c r="H44" s="27"/>
      <c r="I44" s="27"/>
      <c r="J44" s="39"/>
    </row>
    <row r="45" spans="1:11" hidden="1" x14ac:dyDescent="0.25">
      <c r="A45" s="36"/>
      <c r="B45" s="30"/>
      <c r="C45" s="24"/>
      <c r="D45" s="25"/>
      <c r="E45" s="24"/>
      <c r="F45" s="40"/>
      <c r="G45" s="27"/>
      <c r="H45" s="27"/>
      <c r="I45" s="27"/>
      <c r="J45" s="39"/>
    </row>
    <row r="46" spans="1:11" hidden="1" x14ac:dyDescent="0.25">
      <c r="A46" s="36"/>
      <c r="B46" s="30"/>
      <c r="C46" s="24"/>
      <c r="D46" s="25"/>
      <c r="E46" s="24"/>
      <c r="F46" s="40"/>
      <c r="G46" s="27"/>
      <c r="H46" s="27"/>
      <c r="I46" s="27"/>
      <c r="J46" s="39"/>
    </row>
    <row r="47" spans="1:11" hidden="1" x14ac:dyDescent="0.25">
      <c r="A47" s="36"/>
      <c r="B47" s="30"/>
      <c r="C47" s="24"/>
      <c r="D47" s="25"/>
      <c r="E47" s="24"/>
      <c r="F47" s="40"/>
      <c r="G47" s="27"/>
      <c r="H47" s="27"/>
      <c r="I47" s="27"/>
      <c r="J47" s="39"/>
    </row>
    <row r="48" spans="1:11" hidden="1" x14ac:dyDescent="0.25">
      <c r="A48" s="36"/>
      <c r="B48" s="30"/>
      <c r="C48" s="24"/>
      <c r="D48" s="25"/>
      <c r="E48" s="24"/>
      <c r="F48" s="40"/>
      <c r="G48" s="27"/>
      <c r="H48" s="27"/>
      <c r="I48" s="27"/>
      <c r="J48" s="39"/>
    </row>
    <row r="49" spans="1:11" hidden="1" x14ac:dyDescent="0.25">
      <c r="A49" s="36"/>
      <c r="B49" s="30"/>
      <c r="C49" s="24"/>
      <c r="D49" s="25"/>
      <c r="E49" s="24"/>
      <c r="F49" s="40"/>
      <c r="G49" s="27"/>
      <c r="H49" s="27"/>
      <c r="I49" s="27"/>
      <c r="J49" s="39"/>
    </row>
    <row r="50" spans="1:11" hidden="1" x14ac:dyDescent="0.25">
      <c r="A50" s="36"/>
      <c r="B50" s="30"/>
      <c r="C50" s="24"/>
      <c r="D50" s="25"/>
      <c r="E50" s="24"/>
      <c r="F50" s="40"/>
      <c r="G50" s="27"/>
      <c r="H50" s="27"/>
      <c r="I50" s="27"/>
      <c r="J50" s="39"/>
    </row>
    <row r="51" spans="1:11" hidden="1" x14ac:dyDescent="0.25">
      <c r="A51" s="36"/>
      <c r="B51" s="30"/>
      <c r="C51" s="24"/>
      <c r="D51" s="25"/>
      <c r="E51" s="24"/>
      <c r="F51" s="40"/>
      <c r="G51" s="27"/>
      <c r="H51" s="27"/>
      <c r="I51" s="27"/>
      <c r="J51" s="39"/>
    </row>
    <row r="52" spans="1:11" hidden="1" x14ac:dyDescent="0.25">
      <c r="A52" s="36"/>
      <c r="B52" s="30"/>
      <c r="C52" s="24"/>
      <c r="D52" s="25"/>
      <c r="E52" s="24"/>
      <c r="F52" s="40"/>
      <c r="G52" s="27"/>
      <c r="H52" s="27"/>
      <c r="I52" s="27"/>
      <c r="J52" s="39"/>
    </row>
    <row r="53" spans="1:11" hidden="1" x14ac:dyDescent="0.25">
      <c r="A53" s="36"/>
      <c r="B53" s="30"/>
      <c r="C53" s="24"/>
      <c r="D53" s="25"/>
      <c r="E53" s="24"/>
      <c r="F53" s="40"/>
      <c r="G53" s="27"/>
      <c r="H53" s="27"/>
      <c r="I53" s="27"/>
      <c r="J53" s="39"/>
    </row>
    <row r="54" spans="1:11" hidden="1" x14ac:dyDescent="0.25">
      <c r="A54" s="36"/>
      <c r="B54" s="30"/>
      <c r="C54" s="24"/>
      <c r="D54" s="25"/>
      <c r="E54" s="24"/>
      <c r="F54" s="40"/>
      <c r="G54" s="27"/>
      <c r="H54" s="27"/>
      <c r="I54" s="27"/>
      <c r="J54" s="39"/>
    </row>
    <row r="55" spans="1:11" hidden="1" x14ac:dyDescent="0.25">
      <c r="A55" s="36"/>
      <c r="B55" s="30"/>
      <c r="C55" s="24"/>
      <c r="D55" s="25"/>
      <c r="E55" s="24"/>
      <c r="F55" s="40"/>
      <c r="G55" s="27"/>
      <c r="H55" s="27"/>
      <c r="I55" s="27"/>
      <c r="J55" s="39"/>
    </row>
    <row r="56" spans="1:11" hidden="1" x14ac:dyDescent="0.3">
      <c r="A56" s="36"/>
      <c r="B56" s="30"/>
      <c r="C56" s="24"/>
      <c r="D56" s="25"/>
      <c r="E56" s="24"/>
      <c r="F56" s="41"/>
      <c r="G56" s="27"/>
      <c r="H56" s="27"/>
      <c r="I56" s="27"/>
      <c r="J56" s="39"/>
      <c r="K56" s="42"/>
    </row>
    <row r="57" spans="1:11" hidden="1" x14ac:dyDescent="0.3">
      <c r="A57" s="36"/>
      <c r="B57" s="30"/>
      <c r="C57" s="24"/>
      <c r="D57" s="25"/>
      <c r="E57" s="24"/>
      <c r="F57" s="41"/>
      <c r="G57" s="27"/>
      <c r="H57" s="27"/>
      <c r="I57" s="27"/>
      <c r="J57" s="39"/>
      <c r="K57" s="42"/>
    </row>
    <row r="58" spans="1:11" hidden="1" x14ac:dyDescent="0.3">
      <c r="A58" s="36"/>
      <c r="B58" s="30"/>
      <c r="C58" s="24"/>
      <c r="D58" s="25"/>
      <c r="E58" s="24"/>
      <c r="F58" s="41"/>
      <c r="G58" s="27"/>
      <c r="H58" s="27"/>
      <c r="I58" s="27"/>
      <c r="J58" s="39"/>
      <c r="K58" s="42"/>
    </row>
    <row r="59" spans="1:11" ht="138.75" hidden="1" customHeight="1" x14ac:dyDescent="0.3">
      <c r="A59" s="36"/>
      <c r="B59" s="30"/>
      <c r="C59" s="24"/>
      <c r="D59" s="25"/>
      <c r="E59" s="24"/>
      <c r="F59" s="41"/>
      <c r="G59" s="27"/>
      <c r="H59" s="27"/>
      <c r="I59" s="27"/>
      <c r="J59" s="39"/>
      <c r="K59" s="42"/>
    </row>
    <row r="60" spans="1:11" ht="138.75" hidden="1" customHeight="1" x14ac:dyDescent="0.3">
      <c r="A60" s="36"/>
      <c r="B60" s="30"/>
      <c r="C60" s="24"/>
      <c r="D60" s="25"/>
      <c r="E60" s="24"/>
      <c r="F60" s="41"/>
      <c r="G60" s="27"/>
      <c r="H60" s="27"/>
      <c r="I60" s="27"/>
      <c r="J60" s="39"/>
      <c r="K60" s="42"/>
    </row>
    <row r="61" spans="1:11" s="213" customFormat="1" ht="97.5" x14ac:dyDescent="0.3">
      <c r="A61" s="209" t="s">
        <v>56</v>
      </c>
      <c r="B61" s="202" t="s">
        <v>146</v>
      </c>
      <c r="C61" s="203">
        <v>2240</v>
      </c>
      <c r="D61" s="204">
        <v>45282</v>
      </c>
      <c r="E61" s="203"/>
      <c r="F61" s="210">
        <v>307465</v>
      </c>
      <c r="G61" s="206" t="s">
        <v>85</v>
      </c>
      <c r="H61" s="206" t="s">
        <v>118</v>
      </c>
      <c r="I61" s="206"/>
      <c r="J61" s="211">
        <v>44342464</v>
      </c>
      <c r="K61" s="212"/>
    </row>
    <row r="62" spans="1:11" s="35" customFormat="1" ht="117" hidden="1" x14ac:dyDescent="0.3">
      <c r="A62" s="36" t="s">
        <v>56</v>
      </c>
      <c r="B62" s="30" t="s">
        <v>115</v>
      </c>
      <c r="C62" s="24"/>
      <c r="D62" s="43"/>
      <c r="E62" s="33"/>
      <c r="F62" s="41"/>
      <c r="G62" s="27"/>
      <c r="H62" s="27"/>
      <c r="I62" s="27"/>
      <c r="J62" s="39"/>
      <c r="K62" s="44"/>
    </row>
    <row r="63" spans="1:11" s="35" customFormat="1" hidden="1" x14ac:dyDescent="0.3">
      <c r="A63" s="36"/>
      <c r="B63" s="30"/>
      <c r="C63" s="24"/>
      <c r="D63" s="43"/>
      <c r="E63" s="33"/>
      <c r="F63" s="41"/>
      <c r="G63" s="27"/>
      <c r="H63" s="27"/>
      <c r="I63" s="27"/>
      <c r="J63" s="39"/>
      <c r="K63" s="44"/>
    </row>
    <row r="64" spans="1:11" s="35" customFormat="1" hidden="1" x14ac:dyDescent="0.3">
      <c r="A64" s="36"/>
      <c r="B64" s="30"/>
      <c r="C64" s="24"/>
      <c r="D64" s="43"/>
      <c r="E64" s="33"/>
      <c r="F64" s="41"/>
      <c r="G64" s="27"/>
      <c r="H64" s="27"/>
      <c r="I64" s="27"/>
      <c r="J64" s="39"/>
      <c r="K64" s="44"/>
    </row>
    <row r="65" spans="1:11" s="35" customFormat="1" hidden="1" x14ac:dyDescent="0.3">
      <c r="A65" s="36"/>
      <c r="B65" s="30"/>
      <c r="C65" s="24"/>
      <c r="D65" s="43"/>
      <c r="E65" s="33"/>
      <c r="F65" s="41"/>
      <c r="G65" s="27"/>
      <c r="H65" s="27"/>
      <c r="I65" s="27"/>
      <c r="J65" s="39"/>
      <c r="K65" s="44"/>
    </row>
    <row r="66" spans="1:11" s="35" customFormat="1" hidden="1" x14ac:dyDescent="0.3">
      <c r="A66" s="36"/>
      <c r="B66" s="30"/>
      <c r="C66" s="24"/>
      <c r="D66" s="43"/>
      <c r="E66" s="33"/>
      <c r="F66" s="41"/>
      <c r="G66" s="27"/>
      <c r="H66" s="27"/>
      <c r="I66" s="27"/>
      <c r="J66" s="39"/>
      <c r="K66" s="44"/>
    </row>
    <row r="67" spans="1:11" hidden="1" x14ac:dyDescent="0.3">
      <c r="A67" s="36"/>
      <c r="B67" s="30"/>
      <c r="C67" s="24"/>
      <c r="D67" s="43"/>
      <c r="E67" s="24"/>
      <c r="F67" s="41"/>
      <c r="G67" s="27"/>
      <c r="H67" s="27"/>
      <c r="I67" s="27"/>
      <c r="J67" s="39"/>
      <c r="K67" s="42"/>
    </row>
    <row r="68" spans="1:11" hidden="1" x14ac:dyDescent="0.3">
      <c r="A68" s="36"/>
      <c r="B68" s="30"/>
      <c r="C68" s="24"/>
      <c r="D68" s="43"/>
      <c r="E68" s="24"/>
      <c r="F68" s="41"/>
      <c r="G68" s="27"/>
      <c r="H68" s="27"/>
      <c r="I68" s="27"/>
      <c r="J68" s="39"/>
      <c r="K68" s="42"/>
    </row>
    <row r="69" spans="1:11" hidden="1" x14ac:dyDescent="0.3">
      <c r="A69" s="36"/>
      <c r="B69" s="30"/>
      <c r="C69" s="24"/>
      <c r="D69" s="43"/>
      <c r="E69" s="24"/>
      <c r="F69" s="41"/>
      <c r="G69" s="27"/>
      <c r="H69" s="27"/>
      <c r="I69" s="27"/>
      <c r="J69" s="39"/>
      <c r="K69" s="42"/>
    </row>
    <row r="70" spans="1:11" hidden="1" x14ac:dyDescent="0.3">
      <c r="A70" s="36"/>
      <c r="B70" s="30"/>
      <c r="C70" s="24"/>
      <c r="D70" s="43"/>
      <c r="E70" s="24"/>
      <c r="F70" s="41"/>
      <c r="G70" s="27"/>
      <c r="H70" s="27"/>
      <c r="I70" s="27"/>
      <c r="J70" s="39"/>
      <c r="K70" s="42"/>
    </row>
    <row r="71" spans="1:11" s="213" customFormat="1" ht="117" x14ac:dyDescent="0.3">
      <c r="A71" s="36" t="s">
        <v>56</v>
      </c>
      <c r="B71" s="30" t="s">
        <v>190</v>
      </c>
      <c r="C71" s="24">
        <v>2240</v>
      </c>
      <c r="D71" s="25">
        <v>45282</v>
      </c>
      <c r="E71" s="24"/>
      <c r="F71" s="41">
        <v>14448</v>
      </c>
      <c r="G71" s="27" t="s">
        <v>18</v>
      </c>
      <c r="H71" s="27" t="s">
        <v>172</v>
      </c>
      <c r="I71" s="27"/>
      <c r="J71" s="39">
        <v>44342464</v>
      </c>
      <c r="K71" s="212"/>
    </row>
    <row r="72" spans="1:11" s="213" customFormat="1" ht="117" x14ac:dyDescent="0.3">
      <c r="A72" s="36" t="s">
        <v>56</v>
      </c>
      <c r="B72" s="30" t="s">
        <v>191</v>
      </c>
      <c r="C72" s="24">
        <v>2240</v>
      </c>
      <c r="D72" s="25">
        <v>45282</v>
      </c>
      <c r="E72" s="24"/>
      <c r="F72" s="41">
        <v>9470</v>
      </c>
      <c r="G72" s="27" t="s">
        <v>18</v>
      </c>
      <c r="H72" s="27" t="s">
        <v>172</v>
      </c>
      <c r="I72" s="27"/>
      <c r="J72" s="39">
        <v>44342464</v>
      </c>
      <c r="K72" s="212"/>
    </row>
    <row r="73" spans="1:11" s="213" customFormat="1" ht="117" x14ac:dyDescent="0.3">
      <c r="A73" s="36" t="s">
        <v>56</v>
      </c>
      <c r="B73" s="30" t="s">
        <v>192</v>
      </c>
      <c r="C73" s="24">
        <v>2240</v>
      </c>
      <c r="D73" s="25">
        <v>45282</v>
      </c>
      <c r="E73" s="24"/>
      <c r="F73" s="41">
        <v>12428</v>
      </c>
      <c r="G73" s="27" t="s">
        <v>18</v>
      </c>
      <c r="H73" s="27" t="s">
        <v>172</v>
      </c>
      <c r="I73" s="27"/>
      <c r="J73" s="39">
        <v>44342464</v>
      </c>
      <c r="K73" s="212"/>
    </row>
    <row r="74" spans="1:11" s="213" customFormat="1" ht="117" x14ac:dyDescent="0.3">
      <c r="A74" s="209" t="s">
        <v>56</v>
      </c>
      <c r="B74" s="202" t="s">
        <v>195</v>
      </c>
      <c r="C74" s="203">
        <v>2240</v>
      </c>
      <c r="D74" s="204">
        <v>45282</v>
      </c>
      <c r="E74" s="203"/>
      <c r="F74" s="210">
        <v>6842</v>
      </c>
      <c r="G74" s="206" t="s">
        <v>18</v>
      </c>
      <c r="H74" s="206" t="s">
        <v>77</v>
      </c>
      <c r="I74" s="206"/>
      <c r="J74" s="211">
        <v>44342464</v>
      </c>
      <c r="K74" s="212"/>
    </row>
    <row r="75" spans="1:11" s="213" customFormat="1" ht="117" x14ac:dyDescent="0.3">
      <c r="A75" s="209" t="s">
        <v>56</v>
      </c>
      <c r="B75" s="202" t="s">
        <v>196</v>
      </c>
      <c r="C75" s="203">
        <v>2240</v>
      </c>
      <c r="D75" s="204">
        <v>45282</v>
      </c>
      <c r="E75" s="203"/>
      <c r="F75" s="210">
        <v>7259</v>
      </c>
      <c r="G75" s="206" t="s">
        <v>18</v>
      </c>
      <c r="H75" s="206" t="s">
        <v>77</v>
      </c>
      <c r="I75" s="206"/>
      <c r="J75" s="211">
        <v>44342464</v>
      </c>
      <c r="K75" s="212"/>
    </row>
    <row r="76" spans="1:11" s="213" customFormat="1" ht="117" x14ac:dyDescent="0.3">
      <c r="A76" s="209" t="s">
        <v>56</v>
      </c>
      <c r="B76" s="202" t="s">
        <v>197</v>
      </c>
      <c r="C76" s="203">
        <v>2240</v>
      </c>
      <c r="D76" s="204">
        <v>45282</v>
      </c>
      <c r="E76" s="203"/>
      <c r="F76" s="210">
        <v>5876</v>
      </c>
      <c r="G76" s="206" t="s">
        <v>18</v>
      </c>
      <c r="H76" s="206" t="s">
        <v>77</v>
      </c>
      <c r="I76" s="206"/>
      <c r="J76" s="211">
        <v>44342464</v>
      </c>
      <c r="K76" s="212"/>
    </row>
    <row r="77" spans="1:11" s="213" customFormat="1" ht="117" x14ac:dyDescent="0.3">
      <c r="A77" s="209" t="s">
        <v>56</v>
      </c>
      <c r="B77" s="202" t="s">
        <v>198</v>
      </c>
      <c r="C77" s="203">
        <v>2240</v>
      </c>
      <c r="D77" s="204">
        <v>45282</v>
      </c>
      <c r="E77" s="203"/>
      <c r="F77" s="210">
        <v>7267</v>
      </c>
      <c r="G77" s="206" t="s">
        <v>18</v>
      </c>
      <c r="H77" s="206" t="s">
        <v>77</v>
      </c>
      <c r="I77" s="206"/>
      <c r="J77" s="211">
        <v>44342464</v>
      </c>
      <c r="K77" s="212"/>
    </row>
    <row r="78" spans="1:11" s="213" customFormat="1" ht="117" x14ac:dyDescent="0.3">
      <c r="A78" s="209" t="s">
        <v>56</v>
      </c>
      <c r="B78" s="202" t="s">
        <v>199</v>
      </c>
      <c r="C78" s="203">
        <v>2240</v>
      </c>
      <c r="D78" s="204">
        <v>45282</v>
      </c>
      <c r="E78" s="203"/>
      <c r="F78" s="210">
        <v>19728</v>
      </c>
      <c r="G78" s="206" t="s">
        <v>18</v>
      </c>
      <c r="H78" s="206" t="s">
        <v>77</v>
      </c>
      <c r="I78" s="206"/>
      <c r="J78" s="211">
        <v>44342464</v>
      </c>
      <c r="K78" s="212"/>
    </row>
    <row r="79" spans="1:11" s="213" customFormat="1" ht="117" x14ac:dyDescent="0.3">
      <c r="A79" s="209" t="s">
        <v>56</v>
      </c>
      <c r="B79" s="202" t="s">
        <v>200</v>
      </c>
      <c r="C79" s="203">
        <v>2240</v>
      </c>
      <c r="D79" s="204">
        <v>45282</v>
      </c>
      <c r="E79" s="203"/>
      <c r="F79" s="210">
        <v>1780</v>
      </c>
      <c r="G79" s="206" t="s">
        <v>18</v>
      </c>
      <c r="H79" s="206" t="s">
        <v>77</v>
      </c>
      <c r="I79" s="206"/>
      <c r="J79" s="211">
        <v>44342464</v>
      </c>
      <c r="K79" s="212"/>
    </row>
    <row r="80" spans="1:11" s="213" customFormat="1" ht="117" x14ac:dyDescent="0.3">
      <c r="A80" s="209" t="s">
        <v>56</v>
      </c>
      <c r="B80" s="202" t="s">
        <v>201</v>
      </c>
      <c r="C80" s="203">
        <v>2240</v>
      </c>
      <c r="D80" s="204">
        <v>45282</v>
      </c>
      <c r="E80" s="203"/>
      <c r="F80" s="210">
        <v>4472</v>
      </c>
      <c r="G80" s="206" t="s">
        <v>18</v>
      </c>
      <c r="H80" s="206" t="s">
        <v>77</v>
      </c>
      <c r="I80" s="206"/>
      <c r="J80" s="211">
        <v>44342464</v>
      </c>
      <c r="K80" s="212"/>
    </row>
    <row r="81" spans="1:11" s="213" customFormat="1" ht="117" x14ac:dyDescent="0.3">
      <c r="A81" s="209" t="s">
        <v>56</v>
      </c>
      <c r="B81" s="202" t="s">
        <v>202</v>
      </c>
      <c r="C81" s="203">
        <v>2240</v>
      </c>
      <c r="D81" s="204">
        <v>45282</v>
      </c>
      <c r="E81" s="203"/>
      <c r="F81" s="210">
        <v>16956</v>
      </c>
      <c r="G81" s="206" t="s">
        <v>18</v>
      </c>
      <c r="H81" s="206" t="s">
        <v>77</v>
      </c>
      <c r="I81" s="206"/>
      <c r="J81" s="211">
        <v>44342464</v>
      </c>
      <c r="K81" s="212"/>
    </row>
    <row r="82" spans="1:11" s="213" customFormat="1" ht="117" x14ac:dyDescent="0.3">
      <c r="A82" s="209" t="s">
        <v>56</v>
      </c>
      <c r="B82" s="202" t="s">
        <v>203</v>
      </c>
      <c r="C82" s="203">
        <v>2240</v>
      </c>
      <c r="D82" s="204">
        <v>45282</v>
      </c>
      <c r="E82" s="203"/>
      <c r="F82" s="210">
        <v>28772</v>
      </c>
      <c r="G82" s="206" t="s">
        <v>18</v>
      </c>
      <c r="H82" s="206" t="s">
        <v>77</v>
      </c>
      <c r="I82" s="206"/>
      <c r="J82" s="211">
        <v>44342464</v>
      </c>
      <c r="K82" s="212"/>
    </row>
    <row r="83" spans="1:11" s="213" customFormat="1" ht="117" x14ac:dyDescent="0.3">
      <c r="A83" s="209" t="s">
        <v>56</v>
      </c>
      <c r="B83" s="202" t="s">
        <v>204</v>
      </c>
      <c r="C83" s="203">
        <v>2240</v>
      </c>
      <c r="D83" s="204">
        <v>45282</v>
      </c>
      <c r="E83" s="203"/>
      <c r="F83" s="210">
        <v>5694</v>
      </c>
      <c r="G83" s="206" t="s">
        <v>18</v>
      </c>
      <c r="H83" s="206" t="s">
        <v>77</v>
      </c>
      <c r="I83" s="206"/>
      <c r="J83" s="211">
        <v>44342464</v>
      </c>
      <c r="K83" s="212"/>
    </row>
    <row r="84" spans="1:11" s="213" customFormat="1" ht="117" x14ac:dyDescent="0.3">
      <c r="A84" s="209" t="s">
        <v>56</v>
      </c>
      <c r="B84" s="202" t="s">
        <v>205</v>
      </c>
      <c r="C84" s="203">
        <v>2240</v>
      </c>
      <c r="D84" s="204">
        <v>45282</v>
      </c>
      <c r="E84" s="203"/>
      <c r="F84" s="210">
        <v>4424</v>
      </c>
      <c r="G84" s="206" t="s">
        <v>18</v>
      </c>
      <c r="H84" s="206" t="s">
        <v>77</v>
      </c>
      <c r="I84" s="206"/>
      <c r="J84" s="211">
        <v>44342464</v>
      </c>
      <c r="K84" s="212"/>
    </row>
    <row r="85" spans="1:11" s="213" customFormat="1" ht="117" x14ac:dyDescent="0.3">
      <c r="A85" s="209" t="s">
        <v>56</v>
      </c>
      <c r="B85" s="202" t="s">
        <v>206</v>
      </c>
      <c r="C85" s="203">
        <v>2240</v>
      </c>
      <c r="D85" s="204">
        <v>45282</v>
      </c>
      <c r="E85" s="203"/>
      <c r="F85" s="210">
        <v>3799</v>
      </c>
      <c r="G85" s="206" t="s">
        <v>18</v>
      </c>
      <c r="H85" s="206" t="s">
        <v>77</v>
      </c>
      <c r="I85" s="206"/>
      <c r="J85" s="211">
        <v>44342464</v>
      </c>
      <c r="K85" s="212"/>
    </row>
    <row r="86" spans="1:11" s="213" customFormat="1" ht="117" x14ac:dyDescent="0.3">
      <c r="A86" s="209" t="s">
        <v>56</v>
      </c>
      <c r="B86" s="202" t="s">
        <v>207</v>
      </c>
      <c r="C86" s="203">
        <v>2240</v>
      </c>
      <c r="D86" s="204">
        <v>45282</v>
      </c>
      <c r="E86" s="203"/>
      <c r="F86" s="210">
        <v>9800</v>
      </c>
      <c r="G86" s="206" t="s">
        <v>18</v>
      </c>
      <c r="H86" s="206" t="s">
        <v>77</v>
      </c>
      <c r="I86" s="206"/>
      <c r="J86" s="211">
        <v>44342464</v>
      </c>
      <c r="K86" s="212"/>
    </row>
    <row r="87" spans="1:11" s="213" customFormat="1" ht="117" x14ac:dyDescent="0.3">
      <c r="A87" s="209" t="s">
        <v>56</v>
      </c>
      <c r="B87" s="202" t="s">
        <v>208</v>
      </c>
      <c r="C87" s="203">
        <v>2240</v>
      </c>
      <c r="D87" s="204">
        <v>45282</v>
      </c>
      <c r="E87" s="203"/>
      <c r="F87" s="210">
        <v>7992</v>
      </c>
      <c r="G87" s="206" t="s">
        <v>18</v>
      </c>
      <c r="H87" s="206" t="s">
        <v>77</v>
      </c>
      <c r="I87" s="206"/>
      <c r="J87" s="211">
        <v>44342464</v>
      </c>
      <c r="K87" s="212"/>
    </row>
    <row r="88" spans="1:11" s="213" customFormat="1" ht="117" x14ac:dyDescent="0.3">
      <c r="A88" s="209" t="s">
        <v>56</v>
      </c>
      <c r="B88" s="202" t="s">
        <v>209</v>
      </c>
      <c r="C88" s="203">
        <v>2240</v>
      </c>
      <c r="D88" s="204">
        <v>45282</v>
      </c>
      <c r="E88" s="203"/>
      <c r="F88" s="210">
        <v>3351</v>
      </c>
      <c r="G88" s="206" t="s">
        <v>18</v>
      </c>
      <c r="H88" s="206" t="s">
        <v>77</v>
      </c>
      <c r="I88" s="206"/>
      <c r="J88" s="211">
        <v>44342464</v>
      </c>
      <c r="K88" s="212"/>
    </row>
    <row r="89" spans="1:11" s="213" customFormat="1" ht="117" x14ac:dyDescent="0.3">
      <c r="A89" s="209" t="s">
        <v>56</v>
      </c>
      <c r="B89" s="202" t="s">
        <v>210</v>
      </c>
      <c r="C89" s="203">
        <v>2240</v>
      </c>
      <c r="D89" s="204">
        <v>45282</v>
      </c>
      <c r="E89" s="203"/>
      <c r="F89" s="210">
        <v>16668</v>
      </c>
      <c r="G89" s="206" t="s">
        <v>18</v>
      </c>
      <c r="H89" s="206" t="s">
        <v>77</v>
      </c>
      <c r="I89" s="206"/>
      <c r="J89" s="211">
        <v>44342464</v>
      </c>
      <c r="K89" s="212"/>
    </row>
    <row r="90" spans="1:11" s="213" customFormat="1" ht="117" x14ac:dyDescent="0.3">
      <c r="A90" s="209" t="s">
        <v>56</v>
      </c>
      <c r="B90" s="202" t="s">
        <v>211</v>
      </c>
      <c r="C90" s="203">
        <v>2240</v>
      </c>
      <c r="D90" s="204">
        <v>45282</v>
      </c>
      <c r="E90" s="203"/>
      <c r="F90" s="210">
        <v>16387</v>
      </c>
      <c r="G90" s="206" t="s">
        <v>18</v>
      </c>
      <c r="H90" s="206" t="s">
        <v>77</v>
      </c>
      <c r="I90" s="206"/>
      <c r="J90" s="211">
        <v>44342464</v>
      </c>
      <c r="K90" s="212"/>
    </row>
    <row r="91" spans="1:11" s="213" customFormat="1" ht="117" x14ac:dyDescent="0.3">
      <c r="A91" s="209" t="s">
        <v>56</v>
      </c>
      <c r="B91" s="202" t="s">
        <v>212</v>
      </c>
      <c r="C91" s="203">
        <v>2240</v>
      </c>
      <c r="D91" s="204">
        <v>45282</v>
      </c>
      <c r="E91" s="203"/>
      <c r="F91" s="210">
        <v>21990</v>
      </c>
      <c r="G91" s="206" t="s">
        <v>18</v>
      </c>
      <c r="H91" s="206" t="s">
        <v>77</v>
      </c>
      <c r="I91" s="206"/>
      <c r="J91" s="211">
        <v>44342464</v>
      </c>
      <c r="K91" s="212"/>
    </row>
    <row r="92" spans="1:11" s="213" customFormat="1" ht="117" x14ac:dyDescent="0.3">
      <c r="A92" s="209" t="s">
        <v>56</v>
      </c>
      <c r="B92" s="202" t="s">
        <v>213</v>
      </c>
      <c r="C92" s="203">
        <v>2240</v>
      </c>
      <c r="D92" s="204">
        <v>45282</v>
      </c>
      <c r="E92" s="203"/>
      <c r="F92" s="210">
        <v>30453</v>
      </c>
      <c r="G92" s="206" t="s">
        <v>18</v>
      </c>
      <c r="H92" s="206" t="s">
        <v>77</v>
      </c>
      <c r="I92" s="206"/>
      <c r="J92" s="211">
        <v>44342464</v>
      </c>
      <c r="K92" s="212"/>
    </row>
    <row r="93" spans="1:11" s="213" customFormat="1" ht="117" x14ac:dyDescent="0.3">
      <c r="A93" s="209" t="s">
        <v>56</v>
      </c>
      <c r="B93" s="202" t="s">
        <v>214</v>
      </c>
      <c r="C93" s="203">
        <v>2240</v>
      </c>
      <c r="D93" s="204">
        <v>45282</v>
      </c>
      <c r="E93" s="203"/>
      <c r="F93" s="210">
        <v>66135</v>
      </c>
      <c r="G93" s="206" t="s">
        <v>18</v>
      </c>
      <c r="H93" s="206" t="s">
        <v>77</v>
      </c>
      <c r="I93" s="206"/>
      <c r="J93" s="211">
        <v>44342464</v>
      </c>
      <c r="K93" s="212"/>
    </row>
    <row r="94" spans="1:11" s="213" customFormat="1" ht="117" x14ac:dyDescent="0.3">
      <c r="A94" s="209" t="s">
        <v>56</v>
      </c>
      <c r="B94" s="202" t="s">
        <v>215</v>
      </c>
      <c r="C94" s="203">
        <v>2240</v>
      </c>
      <c r="D94" s="204">
        <v>45282</v>
      </c>
      <c r="E94" s="203"/>
      <c r="F94" s="210">
        <v>4601</v>
      </c>
      <c r="G94" s="206" t="s">
        <v>18</v>
      </c>
      <c r="H94" s="206" t="s">
        <v>77</v>
      </c>
      <c r="I94" s="206"/>
      <c r="J94" s="211">
        <v>44342464</v>
      </c>
      <c r="K94" s="212"/>
    </row>
    <row r="95" spans="1:11" s="213" customFormat="1" ht="117" x14ac:dyDescent="0.3">
      <c r="A95" s="209" t="s">
        <v>56</v>
      </c>
      <c r="B95" s="202" t="s">
        <v>216</v>
      </c>
      <c r="C95" s="203">
        <v>2240</v>
      </c>
      <c r="D95" s="204">
        <v>45282</v>
      </c>
      <c r="E95" s="203"/>
      <c r="F95" s="210">
        <v>50000</v>
      </c>
      <c r="G95" s="206" t="s">
        <v>18</v>
      </c>
      <c r="H95" s="206" t="s">
        <v>77</v>
      </c>
      <c r="I95" s="206"/>
      <c r="J95" s="211">
        <v>44342464</v>
      </c>
      <c r="K95" s="212"/>
    </row>
    <row r="96" spans="1:11" ht="97.5" x14ac:dyDescent="0.3">
      <c r="A96" s="36" t="s">
        <v>108</v>
      </c>
      <c r="B96" s="30" t="s">
        <v>109</v>
      </c>
      <c r="C96" s="24">
        <v>3110</v>
      </c>
      <c r="D96" s="43" t="s">
        <v>107</v>
      </c>
      <c r="E96" s="24"/>
      <c r="F96" s="41">
        <v>50000</v>
      </c>
      <c r="G96" s="27" t="s">
        <v>18</v>
      </c>
      <c r="H96" s="27" t="s">
        <v>84</v>
      </c>
      <c r="I96" s="27"/>
      <c r="J96" s="39">
        <v>44342464</v>
      </c>
      <c r="K96" s="42"/>
    </row>
    <row r="97" spans="1:11" ht="83.25" customHeight="1" x14ac:dyDescent="0.3">
      <c r="A97" s="36" t="s">
        <v>117</v>
      </c>
      <c r="B97" s="30" t="s">
        <v>125</v>
      </c>
      <c r="C97" s="24">
        <v>2210</v>
      </c>
      <c r="D97" s="25">
        <v>45378</v>
      </c>
      <c r="E97" s="24"/>
      <c r="F97" s="41">
        <v>99000</v>
      </c>
      <c r="G97" s="27" t="s">
        <v>18</v>
      </c>
      <c r="H97" s="27" t="s">
        <v>113</v>
      </c>
      <c r="I97" s="27"/>
      <c r="J97" s="39">
        <v>44342464</v>
      </c>
      <c r="K97" s="42"/>
    </row>
    <row r="98" spans="1:11" ht="58.5" x14ac:dyDescent="0.3">
      <c r="A98" s="45" t="s">
        <v>123</v>
      </c>
      <c r="B98" s="46" t="s">
        <v>124</v>
      </c>
      <c r="C98" s="47">
        <v>2210</v>
      </c>
      <c r="D98" s="48">
        <v>45379</v>
      </c>
      <c r="E98" s="47"/>
      <c r="F98" s="49">
        <v>24600</v>
      </c>
      <c r="G98" s="27" t="s">
        <v>18</v>
      </c>
      <c r="H98" s="27" t="s">
        <v>113</v>
      </c>
      <c r="I98" s="50"/>
      <c r="J98" s="39">
        <v>44342464</v>
      </c>
      <c r="K98" s="42"/>
    </row>
    <row r="99" spans="1:11" ht="78" x14ac:dyDescent="0.3">
      <c r="A99" s="51" t="s">
        <v>99</v>
      </c>
      <c r="B99" s="46" t="s">
        <v>153</v>
      </c>
      <c r="C99" s="47">
        <v>2240</v>
      </c>
      <c r="D99" s="48">
        <v>45407</v>
      </c>
      <c r="E99" s="47"/>
      <c r="F99" s="49">
        <v>99500</v>
      </c>
      <c r="G99" s="27" t="s">
        <v>18</v>
      </c>
      <c r="H99" s="50" t="s">
        <v>118</v>
      </c>
      <c r="I99" s="50"/>
      <c r="J99" s="39">
        <v>44342464</v>
      </c>
      <c r="K99" s="42"/>
    </row>
    <row r="100" spans="1:11" ht="136.5" x14ac:dyDescent="0.3">
      <c r="A100" s="45" t="s">
        <v>114</v>
      </c>
      <c r="B100" s="46" t="s">
        <v>162</v>
      </c>
      <c r="C100" s="47">
        <v>2240</v>
      </c>
      <c r="D100" s="48">
        <v>45435</v>
      </c>
      <c r="E100" s="47"/>
      <c r="F100" s="49">
        <v>1789180</v>
      </c>
      <c r="G100" s="50" t="s">
        <v>85</v>
      </c>
      <c r="H100" s="50" t="s">
        <v>73</v>
      </c>
      <c r="I100" s="50"/>
      <c r="J100" s="52">
        <v>44342464</v>
      </c>
      <c r="K100" s="42"/>
    </row>
    <row r="101" spans="1:11" ht="117" x14ac:dyDescent="0.3">
      <c r="A101" s="149" t="s">
        <v>139</v>
      </c>
      <c r="B101" s="137" t="s">
        <v>163</v>
      </c>
      <c r="C101" s="47">
        <v>2240</v>
      </c>
      <c r="D101" s="48">
        <v>45435</v>
      </c>
      <c r="E101" s="47"/>
      <c r="F101" s="49">
        <v>10000</v>
      </c>
      <c r="G101" s="27" t="s">
        <v>18</v>
      </c>
      <c r="H101" s="50" t="s">
        <v>73</v>
      </c>
      <c r="I101" s="50"/>
      <c r="J101" s="52">
        <v>44342464</v>
      </c>
      <c r="K101" s="42"/>
    </row>
    <row r="102" spans="1:11" ht="119.25" customHeight="1" x14ac:dyDescent="0.3">
      <c r="A102" s="149" t="s">
        <v>141</v>
      </c>
      <c r="B102" s="137" t="s">
        <v>164</v>
      </c>
      <c r="C102" s="47">
        <v>2240</v>
      </c>
      <c r="D102" s="48">
        <v>45435</v>
      </c>
      <c r="E102" s="47"/>
      <c r="F102" s="49">
        <v>10000</v>
      </c>
      <c r="G102" s="27" t="s">
        <v>18</v>
      </c>
      <c r="H102" s="50" t="s">
        <v>73</v>
      </c>
      <c r="I102" s="50"/>
      <c r="J102" s="52">
        <v>44342464</v>
      </c>
      <c r="K102" s="42"/>
    </row>
    <row r="103" spans="1:11" ht="58.5" x14ac:dyDescent="0.3">
      <c r="A103" s="45" t="s">
        <v>178</v>
      </c>
      <c r="B103" s="46" t="s">
        <v>179</v>
      </c>
      <c r="C103" s="47">
        <v>3110</v>
      </c>
      <c r="D103" s="48">
        <v>45495</v>
      </c>
      <c r="E103" s="47"/>
      <c r="F103" s="49">
        <v>364170</v>
      </c>
      <c r="G103" s="50" t="s">
        <v>85</v>
      </c>
      <c r="H103" s="50" t="s">
        <v>172</v>
      </c>
      <c r="I103" s="208" t="s">
        <v>185</v>
      </c>
      <c r="J103" s="52">
        <v>44342464</v>
      </c>
      <c r="K103" s="42"/>
    </row>
    <row r="104" spans="1:11" ht="58.5" x14ac:dyDescent="0.3">
      <c r="A104" s="45" t="s">
        <v>108</v>
      </c>
      <c r="B104" s="46" t="s">
        <v>180</v>
      </c>
      <c r="C104" s="47">
        <v>3110</v>
      </c>
      <c r="D104" s="48">
        <v>45495</v>
      </c>
      <c r="E104" s="47"/>
      <c r="F104" s="49">
        <v>24150</v>
      </c>
      <c r="G104" s="50" t="s">
        <v>18</v>
      </c>
      <c r="H104" s="50" t="s">
        <v>172</v>
      </c>
      <c r="I104" s="208" t="s">
        <v>185</v>
      </c>
      <c r="J104" s="52">
        <v>44342464</v>
      </c>
      <c r="K104" s="42"/>
    </row>
    <row r="105" spans="1:11" ht="58.5" x14ac:dyDescent="0.3">
      <c r="A105" s="45" t="s">
        <v>108</v>
      </c>
      <c r="B105" s="46" t="s">
        <v>181</v>
      </c>
      <c r="C105" s="47">
        <v>3110</v>
      </c>
      <c r="D105" s="48">
        <v>45495</v>
      </c>
      <c r="E105" s="47"/>
      <c r="F105" s="49">
        <v>26460</v>
      </c>
      <c r="G105" s="50" t="s">
        <v>18</v>
      </c>
      <c r="H105" s="50" t="s">
        <v>172</v>
      </c>
      <c r="I105" s="208" t="s">
        <v>185</v>
      </c>
      <c r="J105" s="52">
        <v>44342464</v>
      </c>
      <c r="K105" s="42"/>
    </row>
    <row r="106" spans="1:11" ht="58.5" x14ac:dyDescent="0.3">
      <c r="A106" s="45" t="s">
        <v>108</v>
      </c>
      <c r="B106" s="46" t="s">
        <v>182</v>
      </c>
      <c r="C106" s="47">
        <v>3110</v>
      </c>
      <c r="D106" s="48">
        <v>45495</v>
      </c>
      <c r="E106" s="47"/>
      <c r="F106" s="49">
        <v>9420</v>
      </c>
      <c r="G106" s="50" t="s">
        <v>18</v>
      </c>
      <c r="H106" s="50" t="s">
        <v>172</v>
      </c>
      <c r="I106" s="208" t="s">
        <v>185</v>
      </c>
      <c r="J106" s="52">
        <v>44342464</v>
      </c>
      <c r="K106" s="42"/>
    </row>
    <row r="107" spans="1:11" ht="58.5" x14ac:dyDescent="0.3">
      <c r="A107" s="45" t="s">
        <v>183</v>
      </c>
      <c r="B107" s="46" t="s">
        <v>187</v>
      </c>
      <c r="C107" s="47">
        <v>3110</v>
      </c>
      <c r="D107" s="48">
        <v>45495</v>
      </c>
      <c r="E107" s="47"/>
      <c r="F107" s="49">
        <v>14820</v>
      </c>
      <c r="G107" s="50" t="s">
        <v>18</v>
      </c>
      <c r="H107" s="50" t="s">
        <v>172</v>
      </c>
      <c r="I107" s="208" t="s">
        <v>185</v>
      </c>
      <c r="J107" s="52">
        <v>44342464</v>
      </c>
      <c r="K107" s="42"/>
    </row>
    <row r="108" spans="1:11" ht="78" x14ac:dyDescent="0.3">
      <c r="A108" s="45" t="s">
        <v>186</v>
      </c>
      <c r="B108" s="46" t="s">
        <v>184</v>
      </c>
      <c r="C108" s="47">
        <v>3110</v>
      </c>
      <c r="D108" s="48">
        <v>45495</v>
      </c>
      <c r="E108" s="47"/>
      <c r="F108" s="49">
        <v>109506</v>
      </c>
      <c r="G108" s="50" t="s">
        <v>85</v>
      </c>
      <c r="H108" s="50" t="s">
        <v>172</v>
      </c>
      <c r="I108" s="208" t="s">
        <v>185</v>
      </c>
      <c r="J108" s="52">
        <v>44342464</v>
      </c>
      <c r="K108" s="42"/>
    </row>
    <row r="109" spans="1:11" ht="20.25" thickBot="1" x14ac:dyDescent="0.35">
      <c r="A109" s="45"/>
      <c r="B109" s="46"/>
      <c r="C109" s="47"/>
      <c r="D109" s="48"/>
      <c r="E109" s="47"/>
      <c r="F109" s="49"/>
      <c r="G109" s="50"/>
      <c r="H109" s="50"/>
      <c r="I109" s="50"/>
      <c r="J109" s="52"/>
      <c r="K109" s="42"/>
    </row>
    <row r="110" spans="1:11" ht="21" thickBot="1" x14ac:dyDescent="0.35">
      <c r="A110" s="53" t="s">
        <v>126</v>
      </c>
      <c r="B110" s="54"/>
      <c r="C110" s="55"/>
      <c r="D110" s="56"/>
      <c r="E110" s="55"/>
      <c r="F110" s="57">
        <f>SUM(F45:F109)</f>
        <v>3314863</v>
      </c>
      <c r="G110" s="58"/>
      <c r="H110" s="58"/>
      <c r="I110" s="58"/>
      <c r="J110" s="59"/>
      <c r="K110" s="42"/>
    </row>
    <row r="111" spans="1:11" ht="78" x14ac:dyDescent="0.3">
      <c r="A111" s="51" t="s">
        <v>99</v>
      </c>
      <c r="B111" s="60" t="s">
        <v>100</v>
      </c>
      <c r="C111" s="61">
        <v>2210</v>
      </c>
      <c r="D111" s="62">
        <v>45321</v>
      </c>
      <c r="E111" s="61"/>
      <c r="F111" s="63">
        <v>20000</v>
      </c>
      <c r="G111" s="64" t="s">
        <v>18</v>
      </c>
      <c r="H111" s="64" t="s">
        <v>84</v>
      </c>
      <c r="I111" s="64"/>
      <c r="J111" s="65">
        <v>44342464</v>
      </c>
      <c r="K111" s="66"/>
    </row>
    <row r="112" spans="1:11" ht="78" x14ac:dyDescent="0.3">
      <c r="A112" s="51" t="s">
        <v>94</v>
      </c>
      <c r="B112" s="30" t="s">
        <v>96</v>
      </c>
      <c r="C112" s="61">
        <v>2210</v>
      </c>
      <c r="D112" s="62">
        <v>45321</v>
      </c>
      <c r="E112" s="24"/>
      <c r="F112" s="63">
        <v>20000</v>
      </c>
      <c r="G112" s="64" t="s">
        <v>18</v>
      </c>
      <c r="H112" s="27" t="s">
        <v>72</v>
      </c>
      <c r="I112" s="27"/>
      <c r="J112" s="65">
        <v>44342464</v>
      </c>
      <c r="K112" s="66"/>
    </row>
    <row r="113" spans="1:11" s="71" customFormat="1" ht="78" x14ac:dyDescent="0.3">
      <c r="A113" s="67" t="s">
        <v>95</v>
      </c>
      <c r="B113" s="68" t="s">
        <v>103</v>
      </c>
      <c r="C113" s="61">
        <v>2210</v>
      </c>
      <c r="D113" s="62">
        <v>45321</v>
      </c>
      <c r="E113" s="69"/>
      <c r="F113" s="41">
        <v>99110</v>
      </c>
      <c r="G113" s="64" t="s">
        <v>18</v>
      </c>
      <c r="H113" s="27" t="s">
        <v>72</v>
      </c>
      <c r="I113" s="70"/>
      <c r="J113" s="65">
        <v>44342464</v>
      </c>
      <c r="K113" s="66"/>
    </row>
    <row r="114" spans="1:11" s="77" customFormat="1" ht="78" x14ac:dyDescent="0.3">
      <c r="A114" s="67" t="s">
        <v>116</v>
      </c>
      <c r="B114" s="68" t="s">
        <v>106</v>
      </c>
      <c r="C114" s="61">
        <v>2210</v>
      </c>
      <c r="D114" s="72">
        <v>45351</v>
      </c>
      <c r="E114" s="73"/>
      <c r="F114" s="74">
        <v>10000</v>
      </c>
      <c r="G114" s="64" t="s">
        <v>18</v>
      </c>
      <c r="H114" s="75" t="s">
        <v>84</v>
      </c>
      <c r="I114" s="75"/>
      <c r="J114" s="65">
        <v>44342464</v>
      </c>
      <c r="K114" s="76"/>
    </row>
    <row r="115" spans="1:11" s="77" customFormat="1" ht="78" x14ac:dyDescent="0.3">
      <c r="A115" s="51" t="s">
        <v>94</v>
      </c>
      <c r="B115" s="30" t="s">
        <v>105</v>
      </c>
      <c r="C115" s="61">
        <v>2210</v>
      </c>
      <c r="D115" s="72">
        <v>45351</v>
      </c>
      <c r="E115" s="73"/>
      <c r="F115" s="74">
        <v>20000</v>
      </c>
      <c r="G115" s="64" t="s">
        <v>18</v>
      </c>
      <c r="H115" s="75" t="s">
        <v>84</v>
      </c>
      <c r="I115" s="75"/>
      <c r="J115" s="65">
        <v>44342464</v>
      </c>
      <c r="K115" s="76"/>
    </row>
    <row r="116" spans="1:11" ht="78" x14ac:dyDescent="0.3">
      <c r="A116" s="51" t="s">
        <v>94</v>
      </c>
      <c r="B116" s="30" t="s">
        <v>104</v>
      </c>
      <c r="C116" s="61">
        <v>2210</v>
      </c>
      <c r="D116" s="72">
        <v>45351</v>
      </c>
      <c r="E116" s="24"/>
      <c r="F116" s="74">
        <v>20000</v>
      </c>
      <c r="G116" s="64" t="s">
        <v>18</v>
      </c>
      <c r="H116" s="75" t="s">
        <v>84</v>
      </c>
      <c r="I116" s="27"/>
      <c r="J116" s="65">
        <v>44342464</v>
      </c>
      <c r="K116" s="66"/>
    </row>
    <row r="117" spans="1:11" ht="117" x14ac:dyDescent="0.3">
      <c r="A117" s="36" t="s">
        <v>145</v>
      </c>
      <c r="B117" s="30" t="s">
        <v>154</v>
      </c>
      <c r="C117" s="24">
        <v>2210</v>
      </c>
      <c r="D117" s="25">
        <v>45407</v>
      </c>
      <c r="E117" s="24"/>
      <c r="F117" s="78">
        <v>17590</v>
      </c>
      <c r="G117" s="27" t="s">
        <v>18</v>
      </c>
      <c r="H117" s="27" t="s">
        <v>118</v>
      </c>
      <c r="I117" s="27"/>
      <c r="J117" s="65">
        <v>44342464</v>
      </c>
      <c r="K117" s="66"/>
    </row>
    <row r="118" spans="1:11" ht="78" x14ac:dyDescent="0.25">
      <c r="A118" s="51" t="s">
        <v>94</v>
      </c>
      <c r="B118" s="30" t="s">
        <v>169</v>
      </c>
      <c r="C118" s="24">
        <v>2210</v>
      </c>
      <c r="D118" s="25">
        <v>45470</v>
      </c>
      <c r="E118" s="24"/>
      <c r="F118" s="78">
        <v>40000</v>
      </c>
      <c r="G118" s="27" t="s">
        <v>18</v>
      </c>
      <c r="H118" s="27" t="s">
        <v>73</v>
      </c>
      <c r="I118" s="27"/>
      <c r="J118" s="65">
        <v>44342464</v>
      </c>
    </row>
    <row r="119" spans="1:11" ht="98.25" thickBot="1" x14ac:dyDescent="0.3">
      <c r="A119" s="223" t="s">
        <v>94</v>
      </c>
      <c r="B119" s="202" t="s">
        <v>221</v>
      </c>
      <c r="C119" s="203">
        <v>2210</v>
      </c>
      <c r="D119" s="204">
        <v>45534</v>
      </c>
      <c r="E119" s="203"/>
      <c r="F119" s="224">
        <v>262000</v>
      </c>
      <c r="G119" s="206" t="s">
        <v>18</v>
      </c>
      <c r="H119" s="206" t="s">
        <v>77</v>
      </c>
      <c r="I119" s="206"/>
      <c r="J119" s="225">
        <v>44342464</v>
      </c>
    </row>
    <row r="120" spans="1:11" ht="20.25" hidden="1" thickBot="1" x14ac:dyDescent="0.3">
      <c r="A120" s="36"/>
      <c r="B120" s="30"/>
      <c r="C120" s="24"/>
      <c r="D120" s="25"/>
      <c r="E120" s="24"/>
      <c r="F120" s="78"/>
      <c r="G120" s="27"/>
      <c r="H120" s="27"/>
      <c r="I120" s="27"/>
      <c r="J120" s="39"/>
    </row>
    <row r="121" spans="1:11" ht="20.25" hidden="1" thickBot="1" x14ac:dyDescent="0.3">
      <c r="A121" s="36"/>
      <c r="B121" s="30"/>
      <c r="C121" s="24"/>
      <c r="D121" s="25"/>
      <c r="E121" s="24"/>
      <c r="F121" s="78"/>
      <c r="G121" s="27"/>
      <c r="H121" s="27"/>
      <c r="I121" s="27"/>
      <c r="J121" s="39"/>
    </row>
    <row r="122" spans="1:11" ht="20.25" hidden="1" thickBot="1" x14ac:dyDescent="0.3">
      <c r="A122" s="36"/>
      <c r="B122" s="30"/>
      <c r="C122" s="24"/>
      <c r="D122" s="25"/>
      <c r="E122" s="24"/>
      <c r="F122" s="78"/>
      <c r="G122" s="27"/>
      <c r="H122" s="27"/>
      <c r="I122" s="27"/>
      <c r="J122" s="39"/>
    </row>
    <row r="123" spans="1:11" ht="20.25" hidden="1" thickBot="1" x14ac:dyDescent="0.3">
      <c r="A123" s="36"/>
      <c r="B123" s="30"/>
      <c r="C123" s="24"/>
      <c r="D123" s="25"/>
      <c r="E123" s="24"/>
      <c r="F123" s="78"/>
      <c r="G123" s="27"/>
      <c r="H123" s="27"/>
      <c r="I123" s="27"/>
      <c r="J123" s="39"/>
    </row>
    <row r="124" spans="1:11" ht="20.25" hidden="1" thickBot="1" x14ac:dyDescent="0.3">
      <c r="A124" s="36"/>
      <c r="B124" s="30"/>
      <c r="C124" s="24"/>
      <c r="D124" s="25"/>
      <c r="E124" s="24"/>
      <c r="F124" s="78"/>
      <c r="G124" s="27"/>
      <c r="H124" s="27"/>
      <c r="I124" s="27"/>
      <c r="J124" s="39"/>
    </row>
    <row r="125" spans="1:11" ht="20.25" hidden="1" thickBot="1" x14ac:dyDescent="0.3">
      <c r="A125" s="36"/>
      <c r="B125" s="30"/>
      <c r="C125" s="24"/>
      <c r="D125" s="25"/>
      <c r="E125" s="24"/>
      <c r="F125" s="78"/>
      <c r="G125" s="27"/>
      <c r="H125" s="27"/>
      <c r="I125" s="27"/>
      <c r="J125" s="39"/>
    </row>
    <row r="126" spans="1:11" ht="20.25" hidden="1" thickBot="1" x14ac:dyDescent="0.3">
      <c r="A126" s="36"/>
      <c r="B126" s="30"/>
      <c r="C126" s="24"/>
      <c r="D126" s="25"/>
      <c r="E126" s="24"/>
      <c r="F126" s="78"/>
      <c r="G126" s="27"/>
      <c r="H126" s="27"/>
      <c r="I126" s="27"/>
      <c r="J126" s="39"/>
    </row>
    <row r="127" spans="1:11" ht="20.25" hidden="1" thickBot="1" x14ac:dyDescent="0.3">
      <c r="A127" s="36"/>
      <c r="B127" s="30"/>
      <c r="C127" s="24"/>
      <c r="D127" s="25"/>
      <c r="E127" s="24"/>
      <c r="F127" s="78"/>
      <c r="G127" s="27"/>
      <c r="H127" s="27"/>
      <c r="I127" s="27"/>
      <c r="J127" s="39"/>
    </row>
    <row r="128" spans="1:11" ht="20.25" hidden="1" thickBot="1" x14ac:dyDescent="0.3">
      <c r="A128" s="36"/>
      <c r="B128" s="30"/>
      <c r="C128" s="24"/>
      <c r="D128" s="25"/>
      <c r="E128" s="24"/>
      <c r="F128" s="78"/>
      <c r="G128" s="27"/>
      <c r="H128" s="27"/>
      <c r="I128" s="27"/>
      <c r="J128" s="39"/>
    </row>
    <row r="129" spans="1:10" ht="20.25" hidden="1" thickBot="1" x14ac:dyDescent="0.3">
      <c r="A129" s="36"/>
      <c r="B129" s="30"/>
      <c r="C129" s="24"/>
      <c r="D129" s="25"/>
      <c r="E129" s="24"/>
      <c r="F129" s="78"/>
      <c r="G129" s="27"/>
      <c r="H129" s="27"/>
      <c r="I129" s="27"/>
      <c r="J129" s="39"/>
    </row>
    <row r="130" spans="1:10" ht="20.25" hidden="1" thickBot="1" x14ac:dyDescent="0.3">
      <c r="A130" s="36"/>
      <c r="B130" s="30"/>
      <c r="C130" s="24"/>
      <c r="D130" s="25"/>
      <c r="E130" s="24"/>
      <c r="F130" s="78"/>
      <c r="G130" s="27"/>
      <c r="H130" s="27"/>
      <c r="I130" s="27"/>
      <c r="J130" s="39"/>
    </row>
    <row r="131" spans="1:10" ht="20.25" hidden="1" thickBot="1" x14ac:dyDescent="0.3">
      <c r="A131" s="36"/>
      <c r="B131" s="30"/>
      <c r="C131" s="24"/>
      <c r="D131" s="25"/>
      <c r="E131" s="24"/>
      <c r="F131" s="78"/>
      <c r="G131" s="27"/>
      <c r="H131" s="27"/>
      <c r="I131" s="27"/>
      <c r="J131" s="39"/>
    </row>
    <row r="132" spans="1:10" ht="20.25" hidden="1" thickBot="1" x14ac:dyDescent="0.3">
      <c r="A132" s="36"/>
      <c r="B132" s="30"/>
      <c r="C132" s="24"/>
      <c r="D132" s="25"/>
      <c r="E132" s="24"/>
      <c r="F132" s="78"/>
      <c r="G132" s="27"/>
      <c r="H132" s="27"/>
      <c r="I132" s="27"/>
      <c r="J132" s="39"/>
    </row>
    <row r="133" spans="1:10" ht="20.25" hidden="1" thickBot="1" x14ac:dyDescent="0.3">
      <c r="A133" s="36"/>
      <c r="B133" s="30"/>
      <c r="C133" s="24"/>
      <c r="D133" s="25"/>
      <c r="E133" s="24"/>
      <c r="F133" s="78"/>
      <c r="G133" s="27"/>
      <c r="H133" s="27"/>
      <c r="I133" s="27"/>
      <c r="J133" s="39"/>
    </row>
    <row r="134" spans="1:10" ht="20.25" hidden="1" thickBot="1" x14ac:dyDescent="0.3">
      <c r="A134" s="36"/>
      <c r="B134" s="30"/>
      <c r="C134" s="24"/>
      <c r="D134" s="25"/>
      <c r="E134" s="24"/>
      <c r="F134" s="78"/>
      <c r="G134" s="27"/>
      <c r="H134" s="27"/>
      <c r="I134" s="27"/>
      <c r="J134" s="39"/>
    </row>
    <row r="135" spans="1:10" ht="20.25" hidden="1" thickBot="1" x14ac:dyDescent="0.35">
      <c r="A135" s="79"/>
      <c r="B135" s="80"/>
      <c r="C135" s="80"/>
      <c r="D135" s="81"/>
      <c r="E135" s="80"/>
      <c r="F135" s="80"/>
      <c r="G135" s="80"/>
      <c r="H135" s="80"/>
      <c r="I135" s="80"/>
      <c r="J135" s="82"/>
    </row>
    <row r="136" spans="1:10" ht="20.25" hidden="1" thickBot="1" x14ac:dyDescent="0.3">
      <c r="A136" s="79"/>
      <c r="B136" s="80"/>
      <c r="C136" s="80"/>
      <c r="D136" s="81"/>
      <c r="E136" s="80"/>
      <c r="F136" s="80"/>
      <c r="G136" s="80"/>
      <c r="H136" s="80"/>
      <c r="I136" s="27"/>
      <c r="J136" s="39"/>
    </row>
    <row r="137" spans="1:10" ht="20.25" hidden="1" thickBot="1" x14ac:dyDescent="0.3">
      <c r="A137" s="83"/>
      <c r="B137" s="46"/>
      <c r="C137" s="47"/>
      <c r="D137" s="48"/>
      <c r="E137" s="47"/>
      <c r="F137" s="84"/>
      <c r="G137" s="50"/>
      <c r="H137" s="50"/>
      <c r="I137" s="50"/>
      <c r="J137" s="52"/>
    </row>
    <row r="138" spans="1:10" ht="20.25" thickBot="1" x14ac:dyDescent="0.3">
      <c r="A138" s="85" t="s">
        <v>91</v>
      </c>
      <c r="B138" s="86"/>
      <c r="C138" s="87"/>
      <c r="D138" s="88"/>
      <c r="E138" s="87"/>
      <c r="F138" s="89">
        <f>SUM(F111:F137)</f>
        <v>508700</v>
      </c>
      <c r="G138" s="90"/>
      <c r="H138" s="90"/>
      <c r="I138" s="90"/>
      <c r="J138" s="91"/>
    </row>
    <row r="139" spans="1:10" ht="97.5" x14ac:dyDescent="0.3">
      <c r="A139" s="226" t="s">
        <v>225</v>
      </c>
      <c r="B139" s="227" t="s">
        <v>226</v>
      </c>
      <c r="C139" s="228">
        <v>2240</v>
      </c>
      <c r="D139" s="232">
        <v>45534</v>
      </c>
      <c r="E139" s="229"/>
      <c r="F139" s="230">
        <v>1816104</v>
      </c>
      <c r="G139" s="231" t="s">
        <v>85</v>
      </c>
      <c r="H139" s="233" t="s">
        <v>77</v>
      </c>
      <c r="I139" s="220"/>
      <c r="J139" s="221">
        <v>44342464</v>
      </c>
    </row>
    <row r="140" spans="1:10" hidden="1" x14ac:dyDescent="0.3">
      <c r="A140" s="97"/>
      <c r="B140" s="98"/>
      <c r="C140" s="99"/>
      <c r="D140" s="81"/>
      <c r="E140" s="80"/>
      <c r="F140" s="100"/>
      <c r="G140" s="101"/>
      <c r="H140" s="99"/>
      <c r="I140" s="102"/>
      <c r="J140" s="39"/>
    </row>
    <row r="141" spans="1:10" hidden="1" x14ac:dyDescent="0.3">
      <c r="A141" s="97"/>
      <c r="B141" s="103"/>
      <c r="C141" s="99"/>
      <c r="D141" s="81"/>
      <c r="E141" s="80"/>
      <c r="F141" s="100"/>
      <c r="G141" s="27"/>
      <c r="H141" s="27"/>
      <c r="I141" s="104"/>
      <c r="J141" s="39"/>
    </row>
    <row r="142" spans="1:10" hidden="1" x14ac:dyDescent="0.3">
      <c r="A142" s="97"/>
      <c r="B142" s="103"/>
      <c r="C142" s="99"/>
      <c r="D142" s="81"/>
      <c r="E142" s="80"/>
      <c r="F142" s="100"/>
      <c r="G142" s="27"/>
      <c r="H142" s="27"/>
      <c r="I142" s="104"/>
      <c r="J142" s="39"/>
    </row>
    <row r="143" spans="1:10" hidden="1" x14ac:dyDescent="0.25">
      <c r="A143" s="97"/>
      <c r="B143" s="103"/>
      <c r="C143" s="99"/>
      <c r="D143" s="81"/>
      <c r="E143" s="80"/>
      <c r="F143" s="100"/>
      <c r="G143" s="27"/>
      <c r="H143" s="27"/>
      <c r="I143" s="27"/>
      <c r="J143" s="39"/>
    </row>
    <row r="144" spans="1:10" hidden="1" x14ac:dyDescent="0.25">
      <c r="A144" s="97"/>
      <c r="B144" s="103"/>
      <c r="C144" s="99"/>
      <c r="D144" s="81"/>
      <c r="E144" s="80"/>
      <c r="F144" s="100"/>
      <c r="G144" s="27"/>
      <c r="H144" s="27"/>
      <c r="I144" s="27"/>
      <c r="J144" s="39"/>
    </row>
    <row r="145" spans="1:11" hidden="1" x14ac:dyDescent="0.25">
      <c r="A145" s="97"/>
      <c r="B145" s="103"/>
      <c r="C145" s="99"/>
      <c r="D145" s="81"/>
      <c r="E145" s="80"/>
      <c r="F145" s="100"/>
      <c r="G145" s="27"/>
      <c r="H145" s="27"/>
      <c r="I145" s="27"/>
      <c r="J145" s="39"/>
    </row>
    <row r="146" spans="1:11" hidden="1" x14ac:dyDescent="0.25">
      <c r="A146" s="97"/>
      <c r="B146" s="103"/>
      <c r="C146" s="99"/>
      <c r="D146" s="81"/>
      <c r="E146" s="80"/>
      <c r="F146" s="100"/>
      <c r="G146" s="27"/>
      <c r="H146" s="27"/>
      <c r="I146" s="27"/>
      <c r="J146" s="39"/>
    </row>
    <row r="147" spans="1:11" hidden="1" x14ac:dyDescent="0.25">
      <c r="A147" s="97"/>
      <c r="B147" s="103"/>
      <c r="C147" s="99"/>
      <c r="D147" s="81"/>
      <c r="E147" s="80"/>
      <c r="F147" s="100"/>
      <c r="G147" s="27"/>
      <c r="H147" s="27"/>
      <c r="I147" s="27"/>
      <c r="J147" s="39"/>
    </row>
    <row r="148" spans="1:11" hidden="1" x14ac:dyDescent="0.25">
      <c r="A148" s="97"/>
      <c r="B148" s="103"/>
      <c r="C148" s="99"/>
      <c r="D148" s="81"/>
      <c r="E148" s="80"/>
      <c r="F148" s="100"/>
      <c r="G148" s="27"/>
      <c r="H148" s="27"/>
      <c r="I148" s="27"/>
      <c r="J148" s="39"/>
    </row>
    <row r="149" spans="1:11" x14ac:dyDescent="0.3">
      <c r="A149" s="105" t="s">
        <v>222</v>
      </c>
      <c r="B149" s="98"/>
      <c r="C149" s="80"/>
      <c r="D149" s="81"/>
      <c r="E149" s="80"/>
      <c r="F149" s="106">
        <f>SUM(F139:F148)</f>
        <v>1816104</v>
      </c>
      <c r="G149" s="107"/>
      <c r="H149" s="99"/>
      <c r="I149" s="102"/>
      <c r="J149" s="39"/>
    </row>
    <row r="150" spans="1:11" x14ac:dyDescent="0.3">
      <c r="A150" s="97"/>
      <c r="B150" s="98"/>
      <c r="C150" s="99"/>
      <c r="D150" s="108"/>
      <c r="E150" s="80"/>
      <c r="F150" s="100"/>
      <c r="G150" s="27"/>
      <c r="H150" s="27"/>
      <c r="I150" s="104"/>
      <c r="J150" s="39"/>
    </row>
    <row r="151" spans="1:11" ht="78" x14ac:dyDescent="0.3">
      <c r="A151" s="22" t="s">
        <v>30</v>
      </c>
      <c r="B151" s="98" t="s">
        <v>89</v>
      </c>
      <c r="C151" s="99">
        <v>2240</v>
      </c>
      <c r="D151" s="108">
        <v>45286</v>
      </c>
      <c r="E151" s="80"/>
      <c r="F151" s="100">
        <v>3300</v>
      </c>
      <c r="G151" s="27" t="s">
        <v>18</v>
      </c>
      <c r="H151" s="27" t="s">
        <v>70</v>
      </c>
      <c r="I151" s="109"/>
      <c r="J151" s="39">
        <v>44342464</v>
      </c>
    </row>
    <row r="152" spans="1:11" ht="117" x14ac:dyDescent="0.3">
      <c r="A152" s="22" t="s">
        <v>30</v>
      </c>
      <c r="B152" s="98" t="s">
        <v>120</v>
      </c>
      <c r="C152" s="99">
        <v>2240</v>
      </c>
      <c r="D152" s="108">
        <v>45321</v>
      </c>
      <c r="E152" s="80"/>
      <c r="F152" s="100">
        <v>915.84</v>
      </c>
      <c r="G152" s="27" t="s">
        <v>18</v>
      </c>
      <c r="H152" s="27" t="s">
        <v>72</v>
      </c>
      <c r="I152" s="109" t="s">
        <v>102</v>
      </c>
      <c r="J152" s="39">
        <v>44342464</v>
      </c>
    </row>
    <row r="153" spans="1:11" ht="78" x14ac:dyDescent="0.3">
      <c r="A153" s="110" t="s">
        <v>128</v>
      </c>
      <c r="B153" s="98" t="s">
        <v>127</v>
      </c>
      <c r="C153" s="99">
        <v>2240</v>
      </c>
      <c r="D153" s="111">
        <v>45379</v>
      </c>
      <c r="E153" s="112"/>
      <c r="F153" s="100">
        <v>23710</v>
      </c>
      <c r="G153" s="27" t="s">
        <v>18</v>
      </c>
      <c r="H153" s="27" t="s">
        <v>113</v>
      </c>
      <c r="I153" s="27"/>
      <c r="J153" s="39">
        <v>44342464</v>
      </c>
    </row>
    <row r="154" spans="1:11" ht="56.25" customHeight="1" x14ac:dyDescent="0.3">
      <c r="A154" s="110" t="s">
        <v>128</v>
      </c>
      <c r="B154" s="98" t="s">
        <v>129</v>
      </c>
      <c r="C154" s="99">
        <v>2240</v>
      </c>
      <c r="D154" s="111">
        <v>45379</v>
      </c>
      <c r="E154" s="80"/>
      <c r="F154" s="100">
        <v>94834</v>
      </c>
      <c r="G154" s="27" t="s">
        <v>18</v>
      </c>
      <c r="H154" s="27" t="s">
        <v>113</v>
      </c>
      <c r="I154" s="109"/>
      <c r="J154" s="39">
        <v>44342464</v>
      </c>
    </row>
    <row r="155" spans="1:11" ht="78" x14ac:dyDescent="0.3">
      <c r="A155" s="110" t="s">
        <v>128</v>
      </c>
      <c r="B155" s="98" t="s">
        <v>130</v>
      </c>
      <c r="C155" s="99">
        <v>2240</v>
      </c>
      <c r="D155" s="111">
        <v>45379</v>
      </c>
      <c r="E155" s="80"/>
      <c r="F155" s="100">
        <v>82000</v>
      </c>
      <c r="G155" s="27" t="s">
        <v>18</v>
      </c>
      <c r="H155" s="27" t="s">
        <v>113</v>
      </c>
      <c r="I155" s="109"/>
      <c r="J155" s="39">
        <v>44342464</v>
      </c>
    </row>
    <row r="156" spans="1:11" ht="58.5" x14ac:dyDescent="0.3">
      <c r="A156" s="110" t="s">
        <v>128</v>
      </c>
      <c r="B156" s="98" t="s">
        <v>131</v>
      </c>
      <c r="C156" s="99">
        <v>2240</v>
      </c>
      <c r="D156" s="111">
        <v>45379</v>
      </c>
      <c r="E156" s="80"/>
      <c r="F156" s="100">
        <v>97728</v>
      </c>
      <c r="G156" s="27" t="s">
        <v>18</v>
      </c>
      <c r="H156" s="27" t="s">
        <v>113</v>
      </c>
      <c r="I156" s="109"/>
      <c r="J156" s="39">
        <v>44342464</v>
      </c>
    </row>
    <row r="157" spans="1:11" ht="78" x14ac:dyDescent="0.3">
      <c r="A157" s="110" t="s">
        <v>99</v>
      </c>
      <c r="B157" s="98" t="s">
        <v>132</v>
      </c>
      <c r="C157" s="99">
        <v>2240</v>
      </c>
      <c r="D157" s="111">
        <v>45379</v>
      </c>
      <c r="E157" s="80"/>
      <c r="F157" s="100">
        <v>101128</v>
      </c>
      <c r="G157" s="27" t="s">
        <v>18</v>
      </c>
      <c r="H157" s="27" t="s">
        <v>113</v>
      </c>
      <c r="I157" s="109"/>
      <c r="J157" s="39">
        <v>44342464</v>
      </c>
    </row>
    <row r="158" spans="1:11" ht="60" customHeight="1" thickBot="1" x14ac:dyDescent="0.35">
      <c r="A158" s="110" t="s">
        <v>128</v>
      </c>
      <c r="B158" s="98" t="s">
        <v>173</v>
      </c>
      <c r="C158" s="99">
        <v>2240</v>
      </c>
      <c r="D158" s="81">
        <v>45498</v>
      </c>
      <c r="E158" s="80"/>
      <c r="F158" s="100">
        <v>98000</v>
      </c>
      <c r="G158" s="27" t="s">
        <v>18</v>
      </c>
      <c r="H158" s="27" t="s">
        <v>172</v>
      </c>
      <c r="I158" s="109"/>
      <c r="J158" s="39">
        <v>44342464</v>
      </c>
    </row>
    <row r="159" spans="1:11" s="115" customFormat="1" ht="20.25" hidden="1" thickBot="1" x14ac:dyDescent="0.35">
      <c r="A159" s="36"/>
      <c r="B159" s="98"/>
      <c r="C159" s="99"/>
      <c r="D159" s="81"/>
      <c r="E159" s="80"/>
      <c r="F159" s="100"/>
      <c r="G159" s="27"/>
      <c r="H159" s="27"/>
      <c r="I159" s="113"/>
      <c r="J159" s="39"/>
      <c r="K159" s="114"/>
    </row>
    <row r="160" spans="1:11" s="115" customFormat="1" ht="20.25" hidden="1" thickBot="1" x14ac:dyDescent="0.35">
      <c r="A160" s="45"/>
      <c r="B160" s="116"/>
      <c r="C160" s="117"/>
      <c r="D160" s="118"/>
      <c r="E160" s="119"/>
      <c r="F160" s="120"/>
      <c r="G160" s="50"/>
      <c r="H160" s="50"/>
      <c r="I160" s="121"/>
      <c r="J160" s="52"/>
      <c r="K160" s="114"/>
    </row>
    <row r="161" spans="1:11" s="115" customFormat="1" ht="21.75" thickBot="1" x14ac:dyDescent="0.4">
      <c r="A161" s="122" t="s">
        <v>92</v>
      </c>
      <c r="B161" s="123"/>
      <c r="C161" s="124"/>
      <c r="D161" s="125"/>
      <c r="E161" s="124"/>
      <c r="F161" s="126">
        <f>SUM(F150:F160)</f>
        <v>501615.83999999997</v>
      </c>
      <c r="G161" s="127"/>
      <c r="H161" s="128"/>
      <c r="I161" s="129"/>
      <c r="J161" s="130"/>
      <c r="K161" s="114"/>
    </row>
    <row r="162" spans="1:11" s="115" customFormat="1" hidden="1" x14ac:dyDescent="0.3">
      <c r="A162" s="92"/>
      <c r="B162" s="131"/>
      <c r="C162" s="132"/>
      <c r="D162" s="133"/>
      <c r="E162" s="132"/>
      <c r="F162" s="134"/>
      <c r="G162" s="135"/>
      <c r="H162" s="136"/>
      <c r="I162" s="137"/>
      <c r="J162" s="138"/>
      <c r="K162" s="114"/>
    </row>
    <row r="163" spans="1:11" s="115" customFormat="1" ht="136.5" x14ac:dyDescent="0.3">
      <c r="A163" s="139" t="s">
        <v>122</v>
      </c>
      <c r="B163" s="131" t="s">
        <v>121</v>
      </c>
      <c r="C163" s="140">
        <v>3110</v>
      </c>
      <c r="D163" s="141">
        <v>45379</v>
      </c>
      <c r="F163" s="134">
        <v>25000</v>
      </c>
      <c r="G163" s="27" t="s">
        <v>18</v>
      </c>
      <c r="H163" s="75" t="s">
        <v>118</v>
      </c>
      <c r="I163" s="142"/>
      <c r="J163" s="143">
        <v>44342464</v>
      </c>
      <c r="K163" s="114"/>
    </row>
    <row r="164" spans="1:11" s="115" customFormat="1" ht="97.5" x14ac:dyDescent="0.25">
      <c r="A164" s="139" t="s">
        <v>137</v>
      </c>
      <c r="B164" s="113" t="s">
        <v>138</v>
      </c>
      <c r="C164" s="140">
        <v>2110</v>
      </c>
      <c r="D164" s="141">
        <v>45379</v>
      </c>
      <c r="F164" s="144">
        <v>20000</v>
      </c>
      <c r="G164" s="27" t="s">
        <v>18</v>
      </c>
      <c r="H164" s="75" t="s">
        <v>113</v>
      </c>
      <c r="J164" s="143">
        <v>44342464</v>
      </c>
      <c r="K164" s="114"/>
    </row>
    <row r="165" spans="1:11" s="115" customFormat="1" hidden="1" x14ac:dyDescent="0.25">
      <c r="A165" s="139"/>
      <c r="B165" s="142"/>
      <c r="C165" s="140"/>
      <c r="D165" s="141"/>
      <c r="F165" s="144"/>
      <c r="G165" s="145"/>
      <c r="H165" s="75"/>
      <c r="J165" s="143"/>
      <c r="K165" s="114"/>
    </row>
    <row r="166" spans="1:11" s="115" customFormat="1" hidden="1" x14ac:dyDescent="0.25">
      <c r="A166" s="139"/>
      <c r="B166" s="142"/>
      <c r="C166" s="140"/>
      <c r="D166" s="141"/>
      <c r="F166" s="144"/>
      <c r="G166" s="145"/>
      <c r="H166" s="75"/>
      <c r="J166" s="143"/>
      <c r="K166" s="114"/>
    </row>
    <row r="167" spans="1:11" s="115" customFormat="1" hidden="1" x14ac:dyDescent="0.25">
      <c r="A167" s="139"/>
      <c r="B167" s="142"/>
      <c r="C167" s="140"/>
      <c r="D167" s="141"/>
      <c r="F167" s="144"/>
      <c r="G167" s="145"/>
      <c r="H167" s="75"/>
      <c r="J167" s="143"/>
      <c r="K167" s="114"/>
    </row>
    <row r="168" spans="1:11" s="80" customFormat="1" hidden="1" x14ac:dyDescent="0.25">
      <c r="A168" s="139"/>
      <c r="B168" s="142"/>
      <c r="C168" s="140"/>
      <c r="D168" s="141"/>
      <c r="E168" s="115"/>
      <c r="F168" s="144"/>
      <c r="G168" s="145"/>
      <c r="H168" s="75"/>
      <c r="I168" s="115"/>
      <c r="J168" s="143"/>
      <c r="K168" s="146"/>
    </row>
    <row r="169" spans="1:11" s="80" customFormat="1" hidden="1" x14ac:dyDescent="0.25">
      <c r="A169" s="139"/>
      <c r="B169" s="142"/>
      <c r="C169" s="140"/>
      <c r="D169" s="141"/>
      <c r="E169" s="115"/>
      <c r="F169" s="144"/>
      <c r="G169" s="145"/>
      <c r="H169" s="75"/>
      <c r="I169" s="115"/>
      <c r="J169" s="143"/>
      <c r="K169" s="146"/>
    </row>
    <row r="170" spans="1:11" s="148" customFormat="1" hidden="1" x14ac:dyDescent="0.25">
      <c r="A170" s="139"/>
      <c r="B170" s="142"/>
      <c r="C170" s="140"/>
      <c r="D170" s="141"/>
      <c r="E170" s="115"/>
      <c r="F170" s="144"/>
      <c r="G170" s="145"/>
      <c r="H170" s="75"/>
      <c r="I170" s="115"/>
      <c r="J170" s="143"/>
      <c r="K170" s="147"/>
    </row>
    <row r="171" spans="1:11" hidden="1" x14ac:dyDescent="0.25">
      <c r="A171" s="139"/>
      <c r="B171" s="142"/>
      <c r="C171" s="140"/>
      <c r="D171" s="141"/>
      <c r="E171" s="115"/>
      <c r="F171" s="144"/>
      <c r="G171" s="145"/>
      <c r="H171" s="75"/>
      <c r="I171" s="142"/>
      <c r="J171" s="143"/>
    </row>
    <row r="172" spans="1:11" hidden="1" x14ac:dyDescent="0.25">
      <c r="A172" s="97"/>
      <c r="B172" s="113"/>
      <c r="C172" s="99"/>
      <c r="D172" s="81"/>
      <c r="E172" s="80"/>
      <c r="F172" s="100"/>
      <c r="G172" s="101"/>
      <c r="H172" s="27"/>
      <c r="I172" s="113"/>
      <c r="J172" s="39"/>
    </row>
    <row r="173" spans="1:11" hidden="1" x14ac:dyDescent="0.25">
      <c r="A173" s="97"/>
      <c r="B173" s="113"/>
      <c r="C173" s="99"/>
      <c r="D173" s="81"/>
      <c r="E173" s="80"/>
      <c r="F173" s="100"/>
      <c r="G173" s="101"/>
      <c r="H173" s="27"/>
      <c r="I173" s="101"/>
      <c r="J173" s="39"/>
    </row>
    <row r="174" spans="1:11" s="155" customFormat="1" hidden="1" x14ac:dyDescent="0.25">
      <c r="A174" s="149"/>
      <c r="B174" s="113"/>
      <c r="C174" s="150"/>
      <c r="D174" s="151"/>
      <c r="E174" s="148"/>
      <c r="F174" s="152"/>
      <c r="G174" s="153"/>
      <c r="H174" s="27"/>
      <c r="I174" s="101"/>
      <c r="J174" s="154"/>
    </row>
    <row r="175" spans="1:11" hidden="1" x14ac:dyDescent="0.3">
      <c r="A175" s="97"/>
      <c r="B175" s="113"/>
      <c r="C175" s="99"/>
      <c r="D175" s="81"/>
      <c r="E175" s="80"/>
      <c r="F175" s="100"/>
      <c r="G175" s="101"/>
      <c r="H175" s="93"/>
      <c r="I175" s="95"/>
      <c r="J175" s="39"/>
    </row>
    <row r="176" spans="1:11" s="155" customFormat="1" ht="21" x14ac:dyDescent="0.35">
      <c r="A176" s="156" t="s">
        <v>119</v>
      </c>
      <c r="B176" s="157"/>
      <c r="C176" s="158"/>
      <c r="D176" s="159"/>
      <c r="E176" s="160"/>
      <c r="F176" s="161">
        <f>SUM(F163:F175)</f>
        <v>45000</v>
      </c>
      <c r="G176" s="162"/>
      <c r="H176" s="163"/>
      <c r="I176" s="164"/>
      <c r="J176" s="165"/>
    </row>
    <row r="177" spans="1:10" s="155" customFormat="1" hidden="1" x14ac:dyDescent="0.3">
      <c r="A177" s="166"/>
      <c r="B177" s="113"/>
      <c r="C177" s="99"/>
      <c r="D177" s="81"/>
      <c r="E177" s="80"/>
      <c r="F177" s="106"/>
      <c r="G177" s="101"/>
      <c r="H177" s="93"/>
      <c r="I177" s="95"/>
      <c r="J177" s="96"/>
    </row>
    <row r="178" spans="1:10" ht="78.75" thickBot="1" x14ac:dyDescent="0.35">
      <c r="A178" s="167" t="s">
        <v>110</v>
      </c>
      <c r="B178" s="137" t="s">
        <v>111</v>
      </c>
      <c r="C178" s="168">
        <v>3110</v>
      </c>
      <c r="D178" s="108">
        <v>45498</v>
      </c>
      <c r="E178" s="169"/>
      <c r="F178" s="94">
        <v>49872</v>
      </c>
      <c r="G178" s="27" t="s">
        <v>18</v>
      </c>
      <c r="H178" s="27" t="s">
        <v>113</v>
      </c>
      <c r="I178" s="170"/>
      <c r="J178" s="171">
        <v>44342464</v>
      </c>
    </row>
    <row r="179" spans="1:10" s="155" customFormat="1" ht="20.25" hidden="1" thickBot="1" x14ac:dyDescent="0.3">
      <c r="A179" s="172"/>
      <c r="B179" s="173"/>
      <c r="C179" s="117"/>
      <c r="D179" s="118"/>
      <c r="E179" s="119"/>
      <c r="F179" s="120"/>
      <c r="G179" s="174"/>
      <c r="H179" s="50"/>
      <c r="I179" s="174"/>
      <c r="J179" s="138"/>
    </row>
    <row r="180" spans="1:10" ht="21.75" thickBot="1" x14ac:dyDescent="0.4">
      <c r="A180" s="175" t="s">
        <v>93</v>
      </c>
      <c r="B180" s="176"/>
      <c r="C180" s="177"/>
      <c r="D180" s="178"/>
      <c r="E180" s="179"/>
      <c r="F180" s="180">
        <f>SUM(F178:F179)</f>
        <v>49872</v>
      </c>
      <c r="G180" s="181"/>
      <c r="H180" s="177"/>
      <c r="I180" s="182"/>
      <c r="J180" s="183"/>
    </row>
    <row r="181" spans="1:10" hidden="1" x14ac:dyDescent="0.3">
      <c r="A181" s="167"/>
      <c r="B181" s="137"/>
      <c r="C181" s="168"/>
      <c r="D181" s="108"/>
      <c r="E181" s="169"/>
      <c r="F181" s="94"/>
      <c r="G181" s="27"/>
      <c r="H181" s="27"/>
      <c r="I181" s="170"/>
      <c r="J181" s="171"/>
    </row>
    <row r="182" spans="1:10" hidden="1" x14ac:dyDescent="0.3">
      <c r="A182" s="167"/>
      <c r="B182" s="137"/>
      <c r="C182" s="168"/>
      <c r="D182" s="108"/>
      <c r="E182" s="169"/>
      <c r="F182" s="94"/>
      <c r="G182" s="27"/>
      <c r="H182" s="27"/>
      <c r="I182" s="170"/>
      <c r="J182" s="171"/>
    </row>
    <row r="183" spans="1:10" ht="196.5" customHeight="1" x14ac:dyDescent="0.3">
      <c r="A183" s="149" t="s">
        <v>114</v>
      </c>
      <c r="B183" s="137" t="s">
        <v>147</v>
      </c>
      <c r="C183" s="168">
        <v>2240</v>
      </c>
      <c r="D183" s="108">
        <v>45407</v>
      </c>
      <c r="E183" s="169"/>
      <c r="F183" s="94">
        <v>8755755</v>
      </c>
      <c r="G183" s="27" t="s">
        <v>85</v>
      </c>
      <c r="H183" s="27" t="s">
        <v>118</v>
      </c>
      <c r="I183" s="170" t="s">
        <v>166</v>
      </c>
      <c r="J183" s="171">
        <v>44342464</v>
      </c>
    </row>
    <row r="184" spans="1:10" ht="189.75" customHeight="1" x14ac:dyDescent="0.3">
      <c r="A184" s="149" t="s">
        <v>139</v>
      </c>
      <c r="B184" s="137" t="s">
        <v>148</v>
      </c>
      <c r="C184" s="168">
        <v>2240</v>
      </c>
      <c r="D184" s="108">
        <v>45407</v>
      </c>
      <c r="E184" s="169"/>
      <c r="F184" s="94">
        <v>11357</v>
      </c>
      <c r="G184" s="27" t="s">
        <v>18</v>
      </c>
      <c r="H184" s="27" t="s">
        <v>118</v>
      </c>
      <c r="I184" s="170"/>
      <c r="J184" s="171">
        <v>44342464</v>
      </c>
    </row>
    <row r="185" spans="1:10" ht="208.5" customHeight="1" x14ac:dyDescent="0.3">
      <c r="A185" s="149" t="s">
        <v>141</v>
      </c>
      <c r="B185" s="137" t="s">
        <v>157</v>
      </c>
      <c r="C185" s="168">
        <v>2240</v>
      </c>
      <c r="D185" s="108">
        <v>45407</v>
      </c>
      <c r="E185" s="169"/>
      <c r="F185" s="94">
        <v>9900</v>
      </c>
      <c r="G185" s="27" t="s">
        <v>18</v>
      </c>
      <c r="H185" s="27" t="s">
        <v>118</v>
      </c>
      <c r="I185" s="170"/>
      <c r="J185" s="171">
        <v>44342464</v>
      </c>
    </row>
    <row r="186" spans="1:10" ht="208.5" customHeight="1" x14ac:dyDescent="0.3">
      <c r="A186" s="149" t="s">
        <v>114</v>
      </c>
      <c r="B186" s="137" t="s">
        <v>149</v>
      </c>
      <c r="C186" s="168">
        <v>2240</v>
      </c>
      <c r="D186" s="108">
        <v>45407</v>
      </c>
      <c r="E186" s="169"/>
      <c r="F186" s="94">
        <v>4684840</v>
      </c>
      <c r="G186" s="27" t="s">
        <v>85</v>
      </c>
      <c r="H186" s="27" t="s">
        <v>118</v>
      </c>
      <c r="I186" s="170" t="s">
        <v>167</v>
      </c>
      <c r="J186" s="171">
        <v>44342464</v>
      </c>
    </row>
    <row r="187" spans="1:10" ht="208.5" customHeight="1" x14ac:dyDescent="0.3">
      <c r="A187" s="149" t="s">
        <v>114</v>
      </c>
      <c r="B187" s="137" t="s">
        <v>149</v>
      </c>
      <c r="C187" s="168">
        <v>2240</v>
      </c>
      <c r="D187" s="108">
        <v>45407</v>
      </c>
      <c r="E187" s="169"/>
      <c r="F187" s="94">
        <v>2342420</v>
      </c>
      <c r="G187" s="27" t="s">
        <v>18</v>
      </c>
      <c r="H187" s="27" t="s">
        <v>172</v>
      </c>
      <c r="I187" s="201" t="s">
        <v>174</v>
      </c>
      <c r="J187" s="171">
        <v>44342464</v>
      </c>
    </row>
    <row r="188" spans="1:10" ht="208.5" customHeight="1" x14ac:dyDescent="0.3">
      <c r="A188" s="149" t="s">
        <v>139</v>
      </c>
      <c r="B188" s="137" t="s">
        <v>150</v>
      </c>
      <c r="C188" s="168">
        <v>2240</v>
      </c>
      <c r="D188" s="108">
        <v>45407</v>
      </c>
      <c r="E188" s="169"/>
      <c r="F188" s="94">
        <v>11641</v>
      </c>
      <c r="G188" s="27" t="s">
        <v>18</v>
      </c>
      <c r="H188" s="27" t="s">
        <v>118</v>
      </c>
      <c r="I188" s="170"/>
      <c r="J188" s="171">
        <v>44342464</v>
      </c>
    </row>
    <row r="189" spans="1:10" ht="178.5" customHeight="1" x14ac:dyDescent="0.3">
      <c r="A189" s="149" t="s">
        <v>141</v>
      </c>
      <c r="B189" s="137" t="s">
        <v>155</v>
      </c>
      <c r="C189" s="184">
        <v>2240</v>
      </c>
      <c r="D189" s="111">
        <v>45407</v>
      </c>
      <c r="E189" s="80"/>
      <c r="F189" s="100">
        <v>8800</v>
      </c>
      <c r="G189" s="27" t="s">
        <v>18</v>
      </c>
      <c r="H189" s="27" t="s">
        <v>118</v>
      </c>
      <c r="I189" s="95"/>
      <c r="J189" s="96">
        <v>44342464</v>
      </c>
    </row>
    <row r="190" spans="1:10" ht="211.5" customHeight="1" x14ac:dyDescent="0.3">
      <c r="A190" s="149" t="s">
        <v>114</v>
      </c>
      <c r="B190" s="113" t="s">
        <v>133</v>
      </c>
      <c r="C190" s="184">
        <v>2240</v>
      </c>
      <c r="D190" s="111">
        <v>45379</v>
      </c>
      <c r="E190" s="80"/>
      <c r="F190" s="100">
        <v>8020940.2199999997</v>
      </c>
      <c r="G190" s="27" t="s">
        <v>85</v>
      </c>
      <c r="H190" s="27" t="s">
        <v>134</v>
      </c>
      <c r="I190" s="95" t="s">
        <v>168</v>
      </c>
      <c r="J190" s="96">
        <v>44342464</v>
      </c>
    </row>
    <row r="191" spans="1:10" ht="201" customHeight="1" x14ac:dyDescent="0.3">
      <c r="A191" s="149" t="s">
        <v>139</v>
      </c>
      <c r="B191" s="113" t="s">
        <v>140</v>
      </c>
      <c r="C191" s="184">
        <v>2240</v>
      </c>
      <c r="D191" s="111">
        <v>45379</v>
      </c>
      <c r="E191" s="80"/>
      <c r="F191" s="100">
        <v>10647</v>
      </c>
      <c r="G191" s="27" t="s">
        <v>18</v>
      </c>
      <c r="H191" s="27" t="s">
        <v>113</v>
      </c>
      <c r="I191" s="95"/>
      <c r="J191" s="96">
        <v>44342464</v>
      </c>
    </row>
    <row r="192" spans="1:10" ht="204" customHeight="1" x14ac:dyDescent="0.3">
      <c r="A192" s="149" t="s">
        <v>141</v>
      </c>
      <c r="B192" s="113" t="s">
        <v>158</v>
      </c>
      <c r="C192" s="184">
        <v>2240</v>
      </c>
      <c r="D192" s="111">
        <v>45379</v>
      </c>
      <c r="E192" s="80"/>
      <c r="F192" s="100">
        <v>9900</v>
      </c>
      <c r="G192" s="27" t="s">
        <v>18</v>
      </c>
      <c r="H192" s="27" t="s">
        <v>113</v>
      </c>
      <c r="I192" s="95"/>
      <c r="J192" s="96">
        <v>44342464</v>
      </c>
    </row>
    <row r="193" spans="1:10" ht="231" customHeight="1" x14ac:dyDescent="0.3">
      <c r="A193" s="214" t="s">
        <v>114</v>
      </c>
      <c r="B193" s="215" t="s">
        <v>133</v>
      </c>
      <c r="C193" s="216">
        <v>2240</v>
      </c>
      <c r="D193" s="217">
        <v>45534</v>
      </c>
      <c r="E193" s="218"/>
      <c r="F193" s="219">
        <v>4000000</v>
      </c>
      <c r="G193" s="206" t="s">
        <v>18</v>
      </c>
      <c r="H193" s="206" t="s">
        <v>134</v>
      </c>
      <c r="I193" s="222" t="s">
        <v>174</v>
      </c>
      <c r="J193" s="221">
        <v>44342464</v>
      </c>
    </row>
    <row r="194" spans="1:10" ht="186.75" customHeight="1" x14ac:dyDescent="0.3">
      <c r="A194" s="149" t="s">
        <v>114</v>
      </c>
      <c r="B194" s="113" t="s">
        <v>135</v>
      </c>
      <c r="C194" s="184">
        <v>2240</v>
      </c>
      <c r="D194" s="111">
        <v>45379</v>
      </c>
      <c r="E194" s="80"/>
      <c r="F194" s="100">
        <v>4668270</v>
      </c>
      <c r="G194" s="27" t="s">
        <v>85</v>
      </c>
      <c r="H194" s="27" t="s">
        <v>118</v>
      </c>
      <c r="I194" s="95"/>
      <c r="J194" s="96">
        <v>44342464</v>
      </c>
    </row>
    <row r="195" spans="1:10" ht="204" customHeight="1" x14ac:dyDescent="0.3">
      <c r="A195" s="149" t="s">
        <v>139</v>
      </c>
      <c r="B195" s="113" t="s">
        <v>142</v>
      </c>
      <c r="C195" s="184">
        <v>2240</v>
      </c>
      <c r="D195" s="111">
        <v>45379</v>
      </c>
      <c r="E195" s="80"/>
      <c r="F195" s="100">
        <v>10079</v>
      </c>
      <c r="G195" s="27" t="s">
        <v>18</v>
      </c>
      <c r="H195" s="27" t="s">
        <v>113</v>
      </c>
      <c r="I195" s="95"/>
      <c r="J195" s="96">
        <v>44342464</v>
      </c>
    </row>
    <row r="196" spans="1:10" ht="169.5" customHeight="1" x14ac:dyDescent="0.3">
      <c r="A196" s="149" t="s">
        <v>141</v>
      </c>
      <c r="B196" s="113" t="s">
        <v>156</v>
      </c>
      <c r="C196" s="184">
        <v>2240</v>
      </c>
      <c r="D196" s="111">
        <v>45379</v>
      </c>
      <c r="E196" s="80"/>
      <c r="F196" s="100">
        <v>8800</v>
      </c>
      <c r="G196" s="27" t="s">
        <v>18</v>
      </c>
      <c r="H196" s="27" t="s">
        <v>113</v>
      </c>
      <c r="I196" s="95"/>
      <c r="J196" s="96">
        <v>44342464</v>
      </c>
    </row>
    <row r="197" spans="1:10" ht="253.5" x14ac:dyDescent="0.3">
      <c r="A197" s="149" t="s">
        <v>114</v>
      </c>
      <c r="B197" s="113" t="s">
        <v>135</v>
      </c>
      <c r="C197" s="184">
        <v>2240</v>
      </c>
      <c r="D197" s="111">
        <v>45498</v>
      </c>
      <c r="E197" s="80"/>
      <c r="F197" s="100">
        <v>2435839</v>
      </c>
      <c r="G197" s="27" t="s">
        <v>18</v>
      </c>
      <c r="H197" s="27" t="s">
        <v>172</v>
      </c>
      <c r="I197" s="201" t="s">
        <v>174</v>
      </c>
      <c r="J197" s="96">
        <v>44342464</v>
      </c>
    </row>
    <row r="198" spans="1:10" ht="161.25" customHeight="1" x14ac:dyDescent="0.3">
      <c r="A198" s="149" t="s">
        <v>139</v>
      </c>
      <c r="B198" s="113" t="s">
        <v>143</v>
      </c>
      <c r="C198" s="184">
        <v>2240</v>
      </c>
      <c r="D198" s="111">
        <v>45379</v>
      </c>
      <c r="E198" s="80"/>
      <c r="F198" s="100">
        <v>10008</v>
      </c>
      <c r="G198" s="27" t="s">
        <v>18</v>
      </c>
      <c r="H198" s="27" t="s">
        <v>113</v>
      </c>
      <c r="I198" s="95"/>
      <c r="J198" s="96">
        <v>44342464</v>
      </c>
    </row>
    <row r="199" spans="1:10" ht="158.25" customHeight="1" x14ac:dyDescent="0.3">
      <c r="A199" s="149" t="s">
        <v>141</v>
      </c>
      <c r="B199" s="113" t="s">
        <v>159</v>
      </c>
      <c r="C199" s="184">
        <v>2240</v>
      </c>
      <c r="D199" s="111">
        <v>45379</v>
      </c>
      <c r="E199" s="80"/>
      <c r="F199" s="100">
        <v>5600</v>
      </c>
      <c r="G199" s="27" t="s">
        <v>18</v>
      </c>
      <c r="H199" s="27" t="s">
        <v>113</v>
      </c>
      <c r="I199" s="95"/>
      <c r="J199" s="96">
        <v>44342464</v>
      </c>
    </row>
    <row r="200" spans="1:10" ht="195" x14ac:dyDescent="0.3">
      <c r="A200" s="149" t="s">
        <v>141</v>
      </c>
      <c r="B200" s="113" t="s">
        <v>165</v>
      </c>
      <c r="C200" s="184">
        <v>2240</v>
      </c>
      <c r="D200" s="111">
        <v>45470</v>
      </c>
      <c r="E200" s="80"/>
      <c r="F200" s="100">
        <v>377407</v>
      </c>
      <c r="G200" s="27" t="s">
        <v>85</v>
      </c>
      <c r="H200" s="27" t="s">
        <v>73</v>
      </c>
      <c r="I200" s="95"/>
      <c r="J200" s="96">
        <v>44342464</v>
      </c>
    </row>
    <row r="201" spans="1:10" ht="156" x14ac:dyDescent="0.3">
      <c r="A201" s="149" t="s">
        <v>139</v>
      </c>
      <c r="B201" s="113" t="s">
        <v>170</v>
      </c>
      <c r="C201" s="184">
        <v>2240</v>
      </c>
      <c r="D201" s="111">
        <v>45470</v>
      </c>
      <c r="E201" s="80"/>
      <c r="F201" s="100">
        <v>5000</v>
      </c>
      <c r="G201" s="27" t="s">
        <v>18</v>
      </c>
      <c r="H201" s="27" t="s">
        <v>73</v>
      </c>
      <c r="I201" s="95"/>
      <c r="J201" s="96">
        <v>44342464</v>
      </c>
    </row>
    <row r="202" spans="1:10" ht="175.5" x14ac:dyDescent="0.3">
      <c r="A202" s="149" t="s">
        <v>141</v>
      </c>
      <c r="B202" s="113" t="s">
        <v>171</v>
      </c>
      <c r="C202" s="184">
        <v>2240</v>
      </c>
      <c r="D202" s="111">
        <v>45470</v>
      </c>
      <c r="E202" s="80"/>
      <c r="F202" s="100">
        <v>5000</v>
      </c>
      <c r="G202" s="27" t="s">
        <v>18</v>
      </c>
      <c r="H202" s="27" t="s">
        <v>73</v>
      </c>
      <c r="I202" s="95"/>
      <c r="J202" s="96">
        <v>44342464</v>
      </c>
    </row>
    <row r="203" spans="1:10" ht="195" x14ac:dyDescent="0.3">
      <c r="A203" s="214" t="s">
        <v>141</v>
      </c>
      <c r="B203" s="215" t="s">
        <v>217</v>
      </c>
      <c r="C203" s="216">
        <v>2240</v>
      </c>
      <c r="D203" s="217">
        <v>45534</v>
      </c>
      <c r="E203" s="218"/>
      <c r="F203" s="219">
        <v>5000000</v>
      </c>
      <c r="G203" s="206" t="s">
        <v>85</v>
      </c>
      <c r="H203" s="206" t="s">
        <v>77</v>
      </c>
      <c r="I203" s="220"/>
      <c r="J203" s="221">
        <v>44342464</v>
      </c>
    </row>
    <row r="204" spans="1:10" ht="201" customHeight="1" x14ac:dyDescent="0.3">
      <c r="A204" s="149" t="s">
        <v>139</v>
      </c>
      <c r="B204" s="113" t="s">
        <v>177</v>
      </c>
      <c r="C204" s="184">
        <v>2240</v>
      </c>
      <c r="D204" s="111">
        <v>45498</v>
      </c>
      <c r="E204" s="80"/>
      <c r="F204" s="100">
        <v>12000</v>
      </c>
      <c r="G204" s="27" t="s">
        <v>18</v>
      </c>
      <c r="H204" s="27" t="s">
        <v>172</v>
      </c>
      <c r="I204" s="95"/>
      <c r="J204" s="96">
        <v>44342464</v>
      </c>
    </row>
    <row r="205" spans="1:10" ht="175.5" x14ac:dyDescent="0.3">
      <c r="A205" s="149" t="s">
        <v>141</v>
      </c>
      <c r="B205" s="113" t="s">
        <v>176</v>
      </c>
      <c r="C205" s="184">
        <v>2240</v>
      </c>
      <c r="D205" s="111">
        <v>45498</v>
      </c>
      <c r="E205" s="80"/>
      <c r="F205" s="100">
        <v>9000</v>
      </c>
      <c r="G205" s="27" t="s">
        <v>18</v>
      </c>
      <c r="H205" s="27" t="s">
        <v>172</v>
      </c>
      <c r="I205" s="95"/>
      <c r="J205" s="96">
        <v>44342464</v>
      </c>
    </row>
    <row r="206" spans="1:10" ht="211.5" customHeight="1" x14ac:dyDescent="0.3">
      <c r="A206" s="214" t="s">
        <v>114</v>
      </c>
      <c r="B206" s="215" t="s">
        <v>218</v>
      </c>
      <c r="C206" s="216">
        <v>2240</v>
      </c>
      <c r="D206" s="217">
        <v>45379</v>
      </c>
      <c r="E206" s="218"/>
      <c r="F206" s="219">
        <v>5980000</v>
      </c>
      <c r="G206" s="206" t="s">
        <v>85</v>
      </c>
      <c r="H206" s="206" t="s">
        <v>134</v>
      </c>
      <c r="I206" s="220" t="s">
        <v>168</v>
      </c>
      <c r="J206" s="221">
        <v>44342464</v>
      </c>
    </row>
    <row r="207" spans="1:10" ht="201" customHeight="1" x14ac:dyDescent="0.3">
      <c r="A207" s="214" t="s">
        <v>139</v>
      </c>
      <c r="B207" s="215" t="s">
        <v>219</v>
      </c>
      <c r="C207" s="216">
        <v>2240</v>
      </c>
      <c r="D207" s="217">
        <v>45379</v>
      </c>
      <c r="E207" s="218"/>
      <c r="F207" s="219">
        <v>10000</v>
      </c>
      <c r="G207" s="206" t="s">
        <v>18</v>
      </c>
      <c r="H207" s="206" t="s">
        <v>77</v>
      </c>
      <c r="I207" s="220"/>
      <c r="J207" s="221">
        <v>44342464</v>
      </c>
    </row>
    <row r="208" spans="1:10" ht="204" customHeight="1" x14ac:dyDescent="0.3">
      <c r="A208" s="214" t="s">
        <v>141</v>
      </c>
      <c r="B208" s="215" t="s">
        <v>220</v>
      </c>
      <c r="C208" s="216">
        <v>2240</v>
      </c>
      <c r="D208" s="217">
        <v>45379</v>
      </c>
      <c r="E208" s="218"/>
      <c r="F208" s="219">
        <v>10000</v>
      </c>
      <c r="G208" s="206" t="s">
        <v>18</v>
      </c>
      <c r="H208" s="206" t="s">
        <v>77</v>
      </c>
      <c r="I208" s="220"/>
      <c r="J208" s="221">
        <v>44342464</v>
      </c>
    </row>
    <row r="209" spans="1:10" x14ac:dyDescent="0.3">
      <c r="A209" s="149"/>
      <c r="B209" s="113"/>
      <c r="C209" s="184"/>
      <c r="D209" s="111"/>
      <c r="E209" s="80"/>
      <c r="F209" s="100"/>
      <c r="G209" s="27"/>
      <c r="H209" s="27"/>
      <c r="I209" s="95"/>
      <c r="J209" s="96"/>
    </row>
    <row r="210" spans="1:10" x14ac:dyDescent="0.3">
      <c r="A210" s="149"/>
      <c r="B210" s="113"/>
      <c r="C210" s="184"/>
      <c r="D210" s="111"/>
      <c r="E210" s="80"/>
      <c r="F210" s="100"/>
      <c r="G210" s="27"/>
      <c r="H210" s="27"/>
      <c r="I210" s="95"/>
      <c r="J210" s="96"/>
    </row>
    <row r="211" spans="1:10" x14ac:dyDescent="0.3">
      <c r="A211" s="185" t="s">
        <v>112</v>
      </c>
      <c r="B211" s="186"/>
      <c r="C211" s="187"/>
      <c r="D211" s="188"/>
      <c r="E211" s="189"/>
      <c r="F211" s="106">
        <f>SUM(F189:F210)</f>
        <v>30597290.219999999</v>
      </c>
      <c r="G211" s="190"/>
      <c r="H211" s="168"/>
      <c r="I211" s="170"/>
      <c r="J211" s="171"/>
    </row>
    <row r="212" spans="1:10" x14ac:dyDescent="0.3">
      <c r="A212" s="97"/>
      <c r="B212" s="113"/>
      <c r="C212" s="99"/>
      <c r="D212" s="81"/>
      <c r="E212" s="80"/>
      <c r="F212" s="100"/>
      <c r="G212" s="101"/>
      <c r="H212" s="93"/>
      <c r="I212" s="95"/>
      <c r="J212" s="96"/>
    </row>
    <row r="213" spans="1:10" x14ac:dyDescent="0.3">
      <c r="A213" s="97"/>
      <c r="B213" s="113"/>
      <c r="C213" s="99"/>
      <c r="D213" s="81"/>
      <c r="E213" s="80"/>
      <c r="F213" s="100"/>
      <c r="G213" s="101"/>
      <c r="H213" s="93"/>
      <c r="I213" s="95"/>
      <c r="J213" s="96"/>
    </row>
    <row r="214" spans="1:10" x14ac:dyDescent="0.3">
      <c r="A214" s="191" t="s">
        <v>23</v>
      </c>
      <c r="B214" s="113"/>
      <c r="C214" s="99"/>
      <c r="D214" s="81"/>
      <c r="E214" s="80"/>
      <c r="F214" s="106">
        <f>F176+F161+F149+F138+F110+F44+F180+F211</f>
        <v>37382214.920000002</v>
      </c>
      <c r="G214" s="101"/>
      <c r="H214" s="93"/>
      <c r="I214" s="95"/>
      <c r="J214" s="96"/>
    </row>
    <row r="215" spans="1:10" x14ac:dyDescent="0.3">
      <c r="A215" s="192"/>
      <c r="B215" s="98"/>
      <c r="C215" s="80"/>
      <c r="D215" s="81"/>
      <c r="E215" s="80"/>
      <c r="F215" s="80"/>
      <c r="G215" s="80"/>
      <c r="H215" s="80"/>
      <c r="I215" s="80"/>
      <c r="J215" s="82"/>
    </row>
    <row r="216" spans="1:10" x14ac:dyDescent="0.3">
      <c r="A216" s="193" t="s">
        <v>19</v>
      </c>
      <c r="B216" s="194" t="s">
        <v>97</v>
      </c>
      <c r="C216" s="80"/>
      <c r="D216" s="81"/>
      <c r="E216" s="80"/>
      <c r="F216" s="80"/>
      <c r="G216" s="80"/>
      <c r="H216" s="80"/>
      <c r="I216" s="80"/>
      <c r="J216" s="82"/>
    </row>
    <row r="217" spans="1:10" ht="20.25" thickBot="1" x14ac:dyDescent="0.35">
      <c r="A217" s="195">
        <v>45558</v>
      </c>
      <c r="B217" s="196"/>
      <c r="C217" s="196"/>
      <c r="D217" s="197"/>
      <c r="E217" s="196"/>
      <c r="F217" s="196"/>
      <c r="G217" s="196"/>
      <c r="H217" s="196"/>
      <c r="I217" s="196"/>
      <c r="J217" s="198"/>
    </row>
  </sheetData>
  <mergeCells count="6">
    <mergeCell ref="A1:J1"/>
    <mergeCell ref="A5:J5"/>
    <mergeCell ref="A6:J6"/>
    <mergeCell ref="A7:J7"/>
    <mergeCell ref="A4:J4"/>
    <mergeCell ref="I2:J2"/>
  </mergeCells>
  <pageMargins left="0" right="0" top="0.70866141732283472" bottom="0" header="0" footer="0"/>
  <pageSetup paperSize="9" scale="44" orientation="landscape" r:id="rId1"/>
  <colBreaks count="1" manualBreakCount="1">
    <brk id="10" max="183" man="1"/>
  </colBreaks>
  <ignoredErrors>
    <ignoredError sqref="J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2024</vt:lpstr>
      <vt:lpstr>'2024'!Область_друку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2024-09-23T07:35:12Z</dcterms:modified>
</cp:coreProperties>
</file>