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3" sheetId="1" r:id="rId1"/>
  </sheets>
  <definedNames>
    <definedName name="_xlnm.Print_Area" localSheetId="0">'2023'!$A$1:$J$144</definedName>
  </definedNames>
  <calcPr calcId="145621" iterateDelta="1E-4"/>
</workbook>
</file>

<file path=xl/calcChain.xml><?xml version="1.0" encoding="utf-8"?>
<calcChain xmlns="http://schemas.openxmlformats.org/spreadsheetml/2006/main">
  <c r="F140" i="1" l="1"/>
  <c r="F97" i="1" l="1"/>
  <c r="F100" i="1" l="1"/>
  <c r="F52" i="1" l="1"/>
  <c r="F127" i="1"/>
  <c r="F131" i="1"/>
  <c r="F107" i="1" l="1"/>
  <c r="F60" i="1" l="1"/>
  <c r="F58" i="1" l="1"/>
  <c r="F54" i="1" l="1"/>
  <c r="F49" i="1" l="1"/>
  <c r="F141" i="1" s="1"/>
</calcChain>
</file>

<file path=xl/sharedStrings.xml><?xml version="1.0" encoding="utf-8"?>
<sst xmlns="http://schemas.openxmlformats.org/spreadsheetml/2006/main" count="786" uniqueCount="311">
  <si>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</si>
  <si>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</si>
  <si>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</si>
  <si>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</si>
  <si>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</si>
  <si>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</si>
  <si>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</si>
  <si>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</si>
  <si>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</si>
  <si>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</si>
  <si>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</si>
  <si>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</si>
  <si>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</si>
  <si>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</si>
  <si>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</si>
  <si>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</si>
  <si>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</si>
  <si>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</si>
  <si>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</si>
  <si>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</si>
  <si>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</si>
  <si>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</si>
  <si>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</si>
  <si>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</si>
  <si>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</si>
  <si>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</si>
  <si>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</si>
  <si>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</si>
  <si>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</si>
  <si>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</si>
  <si>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</si>
  <si>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</si>
  <si>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</si>
  <si>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</si>
  <si>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</si>
  <si>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</si>
  <si>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</si>
  <si>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</si>
  <si>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</si>
  <si>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</si>
  <si>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</si>
  <si>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</si>
  <si>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</si>
  <si>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</si>
  <si>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</si>
  <si>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</si>
  <si>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</si>
  <si>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</si>
  <si>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</si>
  <si>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</si>
  <si>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</si>
  <si>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</si>
  <si>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</si>
  <si>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</si>
  <si>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</si>
  <si>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</si>
  <si>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</si>
  <si>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</si>
  <si>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</si>
  <si>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</si>
  <si>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</si>
  <si>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</si>
  <si>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</si>
  <si>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</si>
  <si>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</si>
  <si>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</si>
  <si>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</si>
  <si>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</si>
  <si>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</si>
  <si>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</si>
  <si>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</si>
  <si>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</si>
  <si>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</si>
  <si>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</si>
  <si>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</si>
  <si>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</si>
  <si>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</si>
  <si>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</si>
  <si>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</si>
  <si>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</si>
  <si>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</si>
  <si>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</si>
  <si>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</si>
  <si>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</si>
  <si>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</si>
  <si>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</si>
  <si>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</si>
  <si>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</si>
  <si>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</si>
  <si>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</si>
  <si>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</si>
  <si>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</si>
  <si>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</si>
  <si>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</si>
  <si>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</si>
  <si>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</si>
  <si>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</si>
  <si>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</si>
  <si>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</si>
  <si>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</si>
  <si>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</si>
  <si>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</si>
  <si>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</si>
  <si>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</si>
  <si>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</si>
  <si>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</si>
  <si>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</si>
  <si>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</si>
  <si>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</si>
  <si>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</si>
  <si>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</si>
  <si>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</si>
  <si>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</si>
  <si>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</si>
  <si>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</si>
  <si>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</si>
  <si>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</si>
  <si>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</si>
  <si>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</si>
  <si>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</si>
  <si>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</si>
  <si>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</si>
  <si>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РМР від 14.03.2023 №1282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</si>
  <si>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</si>
  <si>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</si>
  <si>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</si>
  <si>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</si>
  <si>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</si>
  <si>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</si>
  <si>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</si>
  <si>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</si>
  <si>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</si>
  <si>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</si>
  <si>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</si>
  <si>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</si>
  <si>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</si>
  <si>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</si>
  <si>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</si>
  <si>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</si>
  <si>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</si>
  <si>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</si>
  <si>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</si>
  <si>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</si>
  <si>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</si>
  <si>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</si>
  <si>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</si>
  <si>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</si>
  <si>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</si>
  <si>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</si>
  <si>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</si>
  <si>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</si>
  <si>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</si>
  <si>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</si>
  <si>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</si>
  <si>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</si>
  <si>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</si>
  <si>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</si>
  <si>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</si>
  <si>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</si>
  <si>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</si>
  <si>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</si>
  <si>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</si>
  <si>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</si>
  <si>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</si>
  <si>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</si>
  <si>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</si>
  <si>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</si>
  <si>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</si>
  <si>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</si>
  <si>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</si>
  <si>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</si>
  <si>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</si>
  <si>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</si>
  <si>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</si>
  <si>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</si>
  <si>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</si>
  <si>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</si>
  <si>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</si>
  <si>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</si>
  <si>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</si>
  <si>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</si>
  <si>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</si>
  <si>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</si>
  <si>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</si>
  <si>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</si>
  <si>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</si>
  <si>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</si>
  <si>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</si>
  <si>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</si>
  <si>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</si>
  <si>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</si>
  <si>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</si>
  <si>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</si>
  <si>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</si>
  <si>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</si>
  <si>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</si>
  <si>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</si>
  <si>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</si>
  <si>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</si>
  <si>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</si>
  <si>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</si>
  <si>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</si>
  <si>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</si>
  <si>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</si>
  <si>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</si>
  <si>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</si>
  <si>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</si>
  <si>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</si>
  <si>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</si>
  <si>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</si>
  <si>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>Встановлення москітних сіток та обмежувачів відкриття пластикових вікон</t>
  </si>
  <si>
    <t>ДК 021:2015 "45421100-5"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</si>
  <si>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</si>
  <si>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</si>
  <si>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</si>
  <si>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</si>
  <si>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</si>
  <si>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</si>
  <si>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</si>
  <si>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</si>
  <si>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</si>
  <si>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</si>
  <si>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</si>
  <si>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</si>
  <si>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>Договір №52-04/23 від 25.04.2023</t>
  </si>
  <si>
    <t>Договір №50-04/23 від 25.04.2023</t>
  </si>
  <si>
    <t>Договір №51-04/23 від 25.04.2023</t>
  </si>
  <si>
    <t xml:space="preserve">Технагляд. Капітальний ремонт  ліфтів в житловому будинку , за адресою: пр. Незалежності, 5  (п. 3,4 ) м. Южноукраїнськ Миколаївської області 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</si>
  <si>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</si>
  <si>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</si>
  <si>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</si>
  <si>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</si>
  <si>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</si>
  <si>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</si>
  <si>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</si>
  <si>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>Було всього виділено коштів: 1166621,00 грн. в т.ч. ПКД та проведення експертизи-65000,00; роботи-1081621,00; технагляд-17500,00; авторський -2500,00</t>
  </si>
  <si>
    <t>Було всього виділено коштів: 1168015,00 грн. в т.ч. ПКД та проведення експертизи-65000,00; роботи-1083215,00; технагляд-17300,00; авторський -2500,00</t>
  </si>
  <si>
    <t>Було всього виділено коштів: 643468,00 грн. в т.ч. ПКД та проведення експертизи-65000,00; роботи-558968,00; технагляд-17000,00; авторський -2500,00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</si>
  <si>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</si>
  <si>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</si>
  <si>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</si>
  <si>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</si>
  <si>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</si>
  <si>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</si>
  <si>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</si>
  <si>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</si>
  <si>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</si>
  <si>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</si>
  <si>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</si>
  <si>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</si>
  <si>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</si>
  <si>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</si>
  <si>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</si>
  <si>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</si>
  <si>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</si>
  <si>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</si>
  <si>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</si>
  <si>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</si>
  <si>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</si>
  <si>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</si>
  <si>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</si>
  <si>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86-07/23 від 24.07.2023 на суму 2000,00 грн. (Економія коштів 2500 -2000,00 = 500,00 грн.)</t>
  </si>
  <si>
    <t>Договір № 83-07/23 від 21.07.2023 на суму 2000,00 грн. (Економія коштів 2500 -2000,00 = 500,00 грн.)</t>
  </si>
  <si>
    <t>Договір № 84-07/23 від 21.07.2023 на суму 14473,30 грн. (Економія коштів 17300 -14473,30 = 2826,70 грн.)</t>
  </si>
  <si>
    <t>Договір № 87-07/23 від 24.07.2023 на суму 13442,00 грн. (Економія коштів 17500 -13442,40 = 4057,60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</si>
  <si>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</si>
  <si>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</si>
  <si>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</si>
  <si>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</si>
  <si>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</si>
  <si>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</si>
  <si>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</si>
  <si>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</si>
  <si>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</si>
  <si>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</si>
  <si>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t xml:space="preserve">Алла Крук </t>
  </si>
  <si>
    <t>95%  - 683208,65 грн.(кошти ОТГ)                5% - 35958,35 грн.   (кошти ОСББ)</t>
  </si>
  <si>
    <t>95%  - 107196,10 грн.(кошти ОТГ)                5%   -   5641,90 грн.   (кошти ОСББ)</t>
  </si>
  <si>
    <t>95%  - 344058,65 грн.(кошти ОТГ)                5%   -   18108,35 грн.   (кошти ОСББ)</t>
  </si>
  <si>
    <t>95%  - 448085,55 грн.(кошти ОТГ)                5%   -   23583,45 грн.   (кошти ОСББ)</t>
  </si>
  <si>
    <t>95%  - 2282746,45 грн.(кошти ОТГ)                5%   -   120144,55 грн.   (кошти ОСББ)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</si>
  <si>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</si>
  <si>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t>17868-15363,00(комерц. проп.)=2505,00</t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</si>
  <si>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</si>
  <si>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>2280,00 грн. економія)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</si>
  <si>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</si>
  <si>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</si>
  <si>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</si>
  <si>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</si>
  <si>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</si>
  <si>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</si>
  <si>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</si>
  <si>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</si>
  <si>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</si>
  <si>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</si>
  <si>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t xml:space="preserve"> </t>
    </r>
    <r>
      <rPr>
        <b/>
        <sz val="16"/>
        <rFont val="Times New Roman"/>
        <family val="1"/>
        <charset val="204"/>
      </rPr>
      <t xml:space="preserve">Очікуєма вартість: </t>
    </r>
    <r>
      <rPr>
        <sz val="16"/>
        <rFont val="Times New Roman"/>
        <family val="1"/>
      </rPr>
      <t xml:space="preserve">                                     95% -2006343,00  грн.(кошти ОТГ),  5% - 105597,00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</t>
    </r>
  </si>
  <si>
    <r>
      <rPr>
        <b/>
        <sz val="16"/>
        <rFont val="Times New Roman"/>
        <family val="1"/>
      </rPr>
      <t xml:space="preserve">Очікуєма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</si>
  <si>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</si>
  <si>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r>
      <rPr>
        <b/>
        <sz val="16"/>
        <rFont val="Times New Roman"/>
        <family val="1"/>
        <charset val="204"/>
      </rPr>
      <t xml:space="preserve">Очікуєма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</si>
  <si>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  95%  - 257901,29 грн.(кошти ОТГ)                5%   -   13573,75 грн.   (кошти ОСББ) Добавлені кошти в сумі 9270,00 грн.</t>
    </r>
  </si>
  <si>
    <t>Договір №  90 -07/23 від 28.07.2023 на суму 14473,30 грн. (Економія коштів 17000 -12571,30 = 4428,70 грн.)</t>
  </si>
  <si>
    <t>Договір №   89-07/23 від 28.07.2023 на суму 2000,00 грн. (Економія коштів 2500 -2000,00 = 500,00 грн.)</t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</si>
  <si>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</si>
  <si>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</si>
  <si>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</si>
  <si>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втретє</t>
    </r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</si>
  <si>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</si>
  <si>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 xml:space="preserve"> Річний  план  закупівель  на 2023 рік із змінами від 01.08.2023 року</t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</si>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</sst>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49" fontId="12" fillId="15" borderId="1" xfId="0" applyNumberFormat="1" applyFont="1" applyFill="1" applyBorder="1" applyAlignment="1">
      <alignment horizontal="center" vertical="center"/>
    </xf>
    <xf numFmtId="49" fontId="15" fillId="15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49" fontId="11" fillId="15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2" fontId="12" fillId="1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2" fontId="12" fillId="18" borderId="1" xfId="0" applyNumberFormat="1" applyFont="1" applyFill="1" applyBorder="1" applyAlignment="1">
      <alignment horizontal="center" vertical="center" wrapText="1"/>
    </xf>
    <xf numFmtId="2" fontId="11" fillId="18" borderId="1" xfId="0" applyNumberFormat="1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abSelected="1" topLeftCell="A130" zoomScale="60" zoomScaleNormal="60" zoomScaleSheetLayoutView="70" workbookViewId="0">
      <selection activeCell="B11" sqref="B11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209" t="s">
        <v>307</v>
      </c>
      <c r="B1" s="209"/>
      <c r="C1" s="209"/>
      <c r="D1" s="209"/>
      <c r="E1" s="209"/>
      <c r="F1" s="209"/>
      <c r="G1" s="209"/>
      <c r="H1" s="209"/>
      <c r="I1" s="209"/>
      <c r="J1" s="209"/>
      <c r="K1" s="2"/>
    </row>
    <row r="2" spans="1:11" ht="18.600000000000001" x14ac:dyDescent="0.3">
      <c r="A2" s="207" t="s">
        <v>114</v>
      </c>
      <c r="B2" s="207"/>
      <c r="C2" s="207"/>
      <c r="D2" s="207"/>
      <c r="E2" s="207"/>
      <c r="F2" s="207"/>
      <c r="G2" s="207"/>
      <c r="H2" s="207"/>
      <c r="I2" s="207"/>
      <c r="J2" s="207"/>
      <c r="K2" s="2"/>
    </row>
    <row r="3" spans="1:11" ht="18.600000000000001" customHeight="1" x14ac:dyDescent="0.3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"/>
    </row>
    <row r="4" spans="1:11" ht="76.2" customHeight="1" x14ac:dyDescent="0.3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3"/>
    </row>
    <row r="5" spans="1:11" ht="19.2" customHeight="1" x14ac:dyDescent="0.3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3" x14ac:dyDescent="0.3">
      <c r="A8" s="39" t="s">
        <v>132</v>
      </c>
      <c r="B8" s="39" t="s">
        <v>53</v>
      </c>
      <c r="C8" s="40">
        <v>2210</v>
      </c>
      <c r="D8" s="40"/>
      <c r="E8" s="72"/>
      <c r="F8" s="205">
        <v>15363</v>
      </c>
      <c r="G8" s="38" t="s">
        <v>18</v>
      </c>
      <c r="H8" s="206" t="s">
        <v>308</v>
      </c>
      <c r="I8" s="38" t="s">
        <v>309</v>
      </c>
      <c r="J8" s="20" t="s">
        <v>33</v>
      </c>
      <c r="K8" s="7"/>
    </row>
    <row r="9" spans="1:11" s="29" customFormat="1" ht="42" x14ac:dyDescent="0.3">
      <c r="A9" s="189" t="s">
        <v>132</v>
      </c>
      <c r="B9" s="189" t="s">
        <v>53</v>
      </c>
      <c r="C9" s="72">
        <v>2210</v>
      </c>
      <c r="D9" s="72"/>
      <c r="E9" s="72"/>
      <c r="F9" s="81">
        <v>2505</v>
      </c>
      <c r="G9" s="20" t="s">
        <v>18</v>
      </c>
      <c r="H9" s="20" t="s">
        <v>198</v>
      </c>
      <c r="I9" s="20" t="s">
        <v>282</v>
      </c>
      <c r="J9" s="20" t="s">
        <v>33</v>
      </c>
      <c r="K9" s="7"/>
    </row>
    <row r="10" spans="1:11" ht="63" x14ac:dyDescent="0.3">
      <c r="A10" s="28" t="s">
        <v>133</v>
      </c>
      <c r="B10" s="42" t="s">
        <v>66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84" x14ac:dyDescent="0.3">
      <c r="A11" s="28" t="s">
        <v>108</v>
      </c>
      <c r="B11" s="191" t="s">
        <v>103</v>
      </c>
      <c r="C11" s="43">
        <v>2210</v>
      </c>
      <c r="D11" s="43"/>
      <c r="E11" s="74"/>
      <c r="F11" s="204">
        <v>28730</v>
      </c>
      <c r="G11" s="21" t="s">
        <v>18</v>
      </c>
      <c r="H11" s="206" t="s">
        <v>308</v>
      </c>
      <c r="I11" s="21" t="s">
        <v>310</v>
      </c>
      <c r="J11" s="20" t="s">
        <v>33</v>
      </c>
      <c r="K11" s="7"/>
    </row>
    <row r="12" spans="1:11" s="29" customFormat="1" ht="84" x14ac:dyDescent="0.3">
      <c r="A12" s="28" t="s">
        <v>110</v>
      </c>
      <c r="B12" s="42" t="s">
        <v>104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77</v>
      </c>
      <c r="I12" s="21" t="s">
        <v>140</v>
      </c>
      <c r="J12" s="45" t="s">
        <v>33</v>
      </c>
      <c r="K12" s="7"/>
    </row>
    <row r="13" spans="1:11" s="29" customFormat="1" ht="147" x14ac:dyDescent="0.3">
      <c r="A13" s="28" t="s">
        <v>109</v>
      </c>
      <c r="B13" s="42" t="s">
        <v>190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172</v>
      </c>
      <c r="I13" s="21" t="s">
        <v>281</v>
      </c>
      <c r="J13" s="20" t="s">
        <v>33</v>
      </c>
      <c r="K13" s="7"/>
    </row>
    <row r="14" spans="1:11" s="29" customFormat="1" ht="97.5" customHeight="1" x14ac:dyDescent="0.3">
      <c r="A14" s="28" t="s">
        <v>60</v>
      </c>
      <c r="B14" s="42" t="s">
        <v>65</v>
      </c>
      <c r="C14" s="43">
        <v>2240</v>
      </c>
      <c r="D14" s="43"/>
      <c r="E14" s="43"/>
      <c r="F14" s="44">
        <v>17300</v>
      </c>
      <c r="G14" s="21" t="s">
        <v>18</v>
      </c>
      <c r="H14" s="21" t="s">
        <v>62</v>
      </c>
      <c r="I14" s="21"/>
      <c r="J14" s="45" t="s">
        <v>33</v>
      </c>
      <c r="K14" s="7"/>
    </row>
    <row r="15" spans="1:11" s="29" customFormat="1" ht="82.2" customHeight="1" x14ac:dyDescent="0.3">
      <c r="A15" s="39" t="s">
        <v>37</v>
      </c>
      <c r="B15" s="71" t="s">
        <v>39</v>
      </c>
      <c r="C15" s="40">
        <v>2240</v>
      </c>
      <c r="D15" s="40"/>
      <c r="E15" s="40"/>
      <c r="F15" s="81">
        <v>33676</v>
      </c>
      <c r="G15" s="38" t="s">
        <v>18</v>
      </c>
      <c r="H15" s="38" t="s">
        <v>198</v>
      </c>
      <c r="I15" s="38" t="s">
        <v>256</v>
      </c>
      <c r="J15" s="20" t="s">
        <v>33</v>
      </c>
      <c r="K15" s="7"/>
    </row>
    <row r="16" spans="1:11" s="29" customFormat="1" ht="82.2" customHeight="1" x14ac:dyDescent="0.3">
      <c r="A16" s="189" t="s">
        <v>37</v>
      </c>
      <c r="B16" s="71" t="s">
        <v>254</v>
      </c>
      <c r="C16" s="72">
        <v>2240</v>
      </c>
      <c r="D16" s="72"/>
      <c r="E16" s="72"/>
      <c r="F16" s="81">
        <v>10000</v>
      </c>
      <c r="G16" s="20" t="s">
        <v>18</v>
      </c>
      <c r="H16" s="38" t="s">
        <v>198</v>
      </c>
      <c r="I16" s="38" t="s">
        <v>255</v>
      </c>
      <c r="J16" s="20"/>
      <c r="K16" s="7"/>
    </row>
    <row r="17" spans="1:11" ht="42" x14ac:dyDescent="0.3">
      <c r="A17" s="39" t="s">
        <v>51</v>
      </c>
      <c r="B17" s="19" t="s">
        <v>40</v>
      </c>
      <c r="C17" s="40">
        <v>2240</v>
      </c>
      <c r="D17" s="40"/>
      <c r="E17" s="40"/>
      <c r="F17" s="41">
        <v>3000</v>
      </c>
      <c r="G17" s="38" t="s">
        <v>18</v>
      </c>
      <c r="H17" s="38" t="s">
        <v>62</v>
      </c>
      <c r="I17" s="38"/>
      <c r="J17" s="20" t="s">
        <v>33</v>
      </c>
      <c r="K17" s="7"/>
    </row>
    <row r="18" spans="1:11" ht="84" x14ac:dyDescent="0.3">
      <c r="A18" s="19" t="s">
        <v>23</v>
      </c>
      <c r="B18" s="71" t="s">
        <v>63</v>
      </c>
      <c r="C18" s="40">
        <v>2240</v>
      </c>
      <c r="D18" s="40"/>
      <c r="E18" s="40"/>
      <c r="F18" s="81">
        <v>3620</v>
      </c>
      <c r="G18" s="38" t="s">
        <v>18</v>
      </c>
      <c r="H18" s="38" t="s">
        <v>62</v>
      </c>
      <c r="I18" s="38" t="s">
        <v>87</v>
      </c>
      <c r="J18" s="20" t="s">
        <v>33</v>
      </c>
      <c r="K18" s="8"/>
    </row>
    <row r="19" spans="1:11" s="29" customFormat="1" ht="84" x14ac:dyDescent="0.3">
      <c r="A19" s="19" t="s">
        <v>23</v>
      </c>
      <c r="B19" s="71" t="s">
        <v>63</v>
      </c>
      <c r="C19" s="40">
        <v>2240</v>
      </c>
      <c r="D19" s="40"/>
      <c r="E19" s="40"/>
      <c r="F19" s="81">
        <v>19000</v>
      </c>
      <c r="G19" s="38" t="s">
        <v>18</v>
      </c>
      <c r="H19" s="38" t="s">
        <v>62</v>
      </c>
      <c r="I19" s="38" t="s">
        <v>84</v>
      </c>
      <c r="J19" s="20" t="s">
        <v>33</v>
      </c>
      <c r="K19" s="8"/>
    </row>
    <row r="20" spans="1:11" ht="114.75" customHeight="1" x14ac:dyDescent="0.3">
      <c r="A20" s="71" t="s">
        <v>249</v>
      </c>
      <c r="B20" s="71" t="s">
        <v>250</v>
      </c>
      <c r="C20" s="72">
        <v>2240</v>
      </c>
      <c r="D20" s="72"/>
      <c r="E20" s="72"/>
      <c r="F20" s="81">
        <v>1950</v>
      </c>
      <c r="G20" s="20" t="s">
        <v>18</v>
      </c>
      <c r="H20" s="38" t="s">
        <v>195</v>
      </c>
      <c r="I20" s="38" t="s">
        <v>284</v>
      </c>
      <c r="J20" s="20" t="s">
        <v>33</v>
      </c>
      <c r="K20" s="8"/>
    </row>
    <row r="21" spans="1:11" ht="139.19999999999999" customHeight="1" x14ac:dyDescent="0.3">
      <c r="A21" s="71" t="s">
        <v>251</v>
      </c>
      <c r="B21" s="71" t="s">
        <v>252</v>
      </c>
      <c r="C21" s="72">
        <v>2240</v>
      </c>
      <c r="D21" s="72"/>
      <c r="E21" s="72"/>
      <c r="F21" s="81">
        <v>3420</v>
      </c>
      <c r="G21" s="20" t="s">
        <v>18</v>
      </c>
      <c r="H21" s="20" t="s">
        <v>198</v>
      </c>
      <c r="I21" s="38" t="s">
        <v>283</v>
      </c>
      <c r="J21" s="20" t="s">
        <v>33</v>
      </c>
      <c r="K21" s="8"/>
    </row>
    <row r="22" spans="1:11" ht="63" x14ac:dyDescent="0.3">
      <c r="A22" s="71" t="s">
        <v>36</v>
      </c>
      <c r="B22" s="71" t="s">
        <v>97</v>
      </c>
      <c r="C22" s="72">
        <v>2240</v>
      </c>
      <c r="D22" s="72"/>
      <c r="E22" s="72"/>
      <c r="F22" s="81">
        <v>2000</v>
      </c>
      <c r="G22" s="20" t="s">
        <v>18</v>
      </c>
      <c r="H22" s="20" t="s">
        <v>62</v>
      </c>
      <c r="I22" s="20" t="s">
        <v>98</v>
      </c>
      <c r="J22" s="20" t="s">
        <v>33</v>
      </c>
      <c r="K22" s="8"/>
    </row>
    <row r="23" spans="1:11" s="29" customFormat="1" ht="63" x14ac:dyDescent="0.3">
      <c r="A23" s="71" t="s">
        <v>36</v>
      </c>
      <c r="B23" s="71" t="s">
        <v>99</v>
      </c>
      <c r="C23" s="72">
        <v>2240</v>
      </c>
      <c r="D23" s="72"/>
      <c r="E23" s="72"/>
      <c r="F23" s="81">
        <v>4990</v>
      </c>
      <c r="G23" s="20" t="s">
        <v>18</v>
      </c>
      <c r="H23" s="20" t="s">
        <v>62</v>
      </c>
      <c r="I23" s="20" t="s">
        <v>100</v>
      </c>
      <c r="J23" s="20" t="s">
        <v>33</v>
      </c>
      <c r="K23" s="8"/>
    </row>
    <row r="24" spans="1:11" s="29" customFormat="1" ht="63" x14ac:dyDescent="0.3">
      <c r="A24" s="71" t="s">
        <v>36</v>
      </c>
      <c r="B24" s="71" t="s">
        <v>64</v>
      </c>
      <c r="C24" s="72">
        <v>2240</v>
      </c>
      <c r="D24" s="72"/>
      <c r="E24" s="72"/>
      <c r="F24" s="81">
        <v>1925</v>
      </c>
      <c r="G24" s="20" t="s">
        <v>18</v>
      </c>
      <c r="H24" s="20" t="s">
        <v>62</v>
      </c>
      <c r="I24" s="20" t="s">
        <v>101</v>
      </c>
      <c r="J24" s="20" t="s">
        <v>33</v>
      </c>
      <c r="K24" s="8"/>
    </row>
    <row r="25" spans="1:11" ht="63" x14ac:dyDescent="0.3">
      <c r="A25" s="19" t="s">
        <v>25</v>
      </c>
      <c r="B25" s="19" t="s">
        <v>26</v>
      </c>
      <c r="C25" s="40">
        <v>2240</v>
      </c>
      <c r="D25" s="40"/>
      <c r="E25" s="40"/>
      <c r="F25" s="41">
        <v>1800</v>
      </c>
      <c r="G25" s="38" t="s">
        <v>18</v>
      </c>
      <c r="H25" s="38" t="s">
        <v>62</v>
      </c>
      <c r="I25" s="38"/>
      <c r="J25" s="20" t="s">
        <v>33</v>
      </c>
      <c r="K25" s="8"/>
    </row>
    <row r="26" spans="1:11" ht="42" x14ac:dyDescent="0.3">
      <c r="A26" s="28" t="s">
        <v>50</v>
      </c>
      <c r="B26" s="28" t="s">
        <v>42</v>
      </c>
      <c r="C26" s="43">
        <v>2240</v>
      </c>
      <c r="D26" s="43"/>
      <c r="E26" s="43"/>
      <c r="F26" s="44">
        <v>4650</v>
      </c>
      <c r="G26" s="21" t="s">
        <v>18</v>
      </c>
      <c r="H26" s="21" t="s">
        <v>71</v>
      </c>
      <c r="I26" s="21" t="s">
        <v>112</v>
      </c>
      <c r="J26" s="45" t="s">
        <v>33</v>
      </c>
      <c r="K26" s="8"/>
    </row>
    <row r="27" spans="1:11" s="29" customFormat="1" ht="63" x14ac:dyDescent="0.3">
      <c r="A27" s="28" t="s">
        <v>50</v>
      </c>
      <c r="B27" s="28" t="s">
        <v>111</v>
      </c>
      <c r="C27" s="43">
        <v>2240</v>
      </c>
      <c r="D27" s="43"/>
      <c r="E27" s="43"/>
      <c r="F27" s="44">
        <v>4500</v>
      </c>
      <c r="G27" s="21" t="s">
        <v>18</v>
      </c>
      <c r="H27" s="21" t="s">
        <v>71</v>
      </c>
      <c r="I27" s="21" t="s">
        <v>113</v>
      </c>
      <c r="J27" s="45" t="s">
        <v>33</v>
      </c>
      <c r="K27" s="8"/>
    </row>
    <row r="28" spans="1:11" ht="42" x14ac:dyDescent="0.3">
      <c r="A28" s="28" t="s">
        <v>24</v>
      </c>
      <c r="B28" s="28" t="s">
        <v>41</v>
      </c>
      <c r="C28" s="43">
        <v>2240</v>
      </c>
      <c r="D28" s="43"/>
      <c r="E28" s="43"/>
      <c r="F28" s="44">
        <v>700</v>
      </c>
      <c r="G28" s="21" t="s">
        <v>18</v>
      </c>
      <c r="H28" s="21" t="s">
        <v>62</v>
      </c>
      <c r="I28" s="21"/>
      <c r="J28" s="45" t="s">
        <v>33</v>
      </c>
      <c r="K28" s="8"/>
    </row>
    <row r="29" spans="1:11" ht="105" x14ac:dyDescent="0.3">
      <c r="A29" s="19" t="s">
        <v>61</v>
      </c>
      <c r="B29" s="19" t="s">
        <v>80</v>
      </c>
      <c r="C29" s="40">
        <v>2240</v>
      </c>
      <c r="D29" s="40"/>
      <c r="E29" s="40"/>
      <c r="F29" s="41">
        <v>810</v>
      </c>
      <c r="G29" s="38" t="s">
        <v>18</v>
      </c>
      <c r="H29" s="38" t="s">
        <v>62</v>
      </c>
      <c r="I29" s="38"/>
      <c r="J29" s="20" t="s">
        <v>33</v>
      </c>
      <c r="K29" s="8"/>
    </row>
    <row r="30" spans="1:11" ht="42" x14ac:dyDescent="0.3">
      <c r="A30" s="19" t="s">
        <v>102</v>
      </c>
      <c r="B30" s="71" t="s">
        <v>27</v>
      </c>
      <c r="C30" s="72">
        <v>2240</v>
      </c>
      <c r="D30" s="72"/>
      <c r="E30" s="72"/>
      <c r="F30" s="81">
        <v>55316</v>
      </c>
      <c r="G30" s="20" t="s">
        <v>18</v>
      </c>
      <c r="H30" s="38" t="s">
        <v>62</v>
      </c>
      <c r="I30" s="38" t="s">
        <v>93</v>
      </c>
      <c r="J30" s="20" t="s">
        <v>33</v>
      </c>
      <c r="K30" s="8"/>
    </row>
    <row r="31" spans="1:11" s="29" customFormat="1" ht="42" x14ac:dyDescent="0.3">
      <c r="A31" s="19" t="s">
        <v>102</v>
      </c>
      <c r="B31" s="71" t="s">
        <v>27</v>
      </c>
      <c r="C31" s="72">
        <v>2240</v>
      </c>
      <c r="D31" s="72"/>
      <c r="E31" s="72"/>
      <c r="F31" s="81">
        <v>37063</v>
      </c>
      <c r="G31" s="20" t="s">
        <v>18</v>
      </c>
      <c r="H31" s="38" t="s">
        <v>62</v>
      </c>
      <c r="I31" s="38" t="s">
        <v>92</v>
      </c>
      <c r="J31" s="45" t="s">
        <v>33</v>
      </c>
      <c r="K31" s="8"/>
    </row>
    <row r="32" spans="1:11" s="29" customFormat="1" ht="42" x14ac:dyDescent="0.3">
      <c r="A32" s="19" t="s">
        <v>57</v>
      </c>
      <c r="B32" s="19" t="s">
        <v>55</v>
      </c>
      <c r="C32" s="40">
        <v>2240</v>
      </c>
      <c r="D32" s="40"/>
      <c r="E32" s="72"/>
      <c r="F32" s="81">
        <v>0</v>
      </c>
      <c r="G32" s="38" t="s">
        <v>18</v>
      </c>
      <c r="H32" s="38" t="s">
        <v>77</v>
      </c>
      <c r="I32" s="38" t="s">
        <v>141</v>
      </c>
      <c r="J32" s="20" t="s">
        <v>33</v>
      </c>
      <c r="K32" s="8"/>
    </row>
    <row r="33" spans="1:11" s="29" customFormat="1" ht="37.950000000000003" customHeight="1" x14ac:dyDescent="0.3">
      <c r="A33" s="19" t="s">
        <v>57</v>
      </c>
      <c r="B33" s="71" t="s">
        <v>56</v>
      </c>
      <c r="C33" s="72">
        <v>2240</v>
      </c>
      <c r="D33" s="72"/>
      <c r="E33" s="72"/>
      <c r="F33" s="81">
        <v>2222</v>
      </c>
      <c r="G33" s="38" t="s">
        <v>18</v>
      </c>
      <c r="H33" s="38" t="s">
        <v>172</v>
      </c>
      <c r="I33" s="38" t="s">
        <v>212</v>
      </c>
      <c r="J33" s="20" t="s">
        <v>33</v>
      </c>
      <c r="K33" s="8"/>
    </row>
    <row r="34" spans="1:11" s="29" customFormat="1" ht="37.950000000000003" customHeight="1" x14ac:dyDescent="0.3">
      <c r="A34" s="19" t="s">
        <v>211</v>
      </c>
      <c r="B34" s="19" t="s">
        <v>210</v>
      </c>
      <c r="C34" s="40">
        <v>2240</v>
      </c>
      <c r="D34" s="40"/>
      <c r="E34" s="72"/>
      <c r="F34" s="81">
        <v>1800</v>
      </c>
      <c r="G34" s="38" t="s">
        <v>18</v>
      </c>
      <c r="H34" s="38" t="s">
        <v>172</v>
      </c>
      <c r="I34" s="21" t="s">
        <v>213</v>
      </c>
      <c r="J34" s="20" t="s">
        <v>33</v>
      </c>
      <c r="K34" s="8"/>
    </row>
    <row r="35" spans="1:11" s="29" customFormat="1" ht="37.950000000000003" customHeight="1" x14ac:dyDescent="0.3">
      <c r="A35" s="19" t="s">
        <v>143</v>
      </c>
      <c r="B35" s="19" t="s">
        <v>142</v>
      </c>
      <c r="C35" s="40">
        <v>2240</v>
      </c>
      <c r="D35" s="40"/>
      <c r="E35" s="72"/>
      <c r="F35" s="81">
        <v>14602</v>
      </c>
      <c r="G35" s="38" t="s">
        <v>18</v>
      </c>
      <c r="H35" s="38" t="s">
        <v>77</v>
      </c>
      <c r="I35" s="38" t="s">
        <v>144</v>
      </c>
      <c r="J35" s="20" t="s">
        <v>33</v>
      </c>
      <c r="K35" s="8"/>
    </row>
    <row r="36" spans="1:11" s="29" customFormat="1" ht="37.950000000000003" customHeight="1" x14ac:dyDescent="0.3">
      <c r="A36" s="19" t="s">
        <v>58</v>
      </c>
      <c r="B36" s="19" t="s">
        <v>59</v>
      </c>
      <c r="C36" s="40">
        <v>2240</v>
      </c>
      <c r="D36" s="40"/>
      <c r="E36" s="40"/>
      <c r="F36" s="41">
        <v>2000</v>
      </c>
      <c r="G36" s="38" t="s">
        <v>18</v>
      </c>
      <c r="H36" s="38" t="s">
        <v>62</v>
      </c>
      <c r="I36" s="38"/>
      <c r="J36" s="20" t="s">
        <v>33</v>
      </c>
      <c r="K36" s="8"/>
    </row>
    <row r="37" spans="1:11" ht="42" x14ac:dyDescent="0.3">
      <c r="A37" s="73" t="s">
        <v>28</v>
      </c>
      <c r="B37" s="73" t="s">
        <v>43</v>
      </c>
      <c r="C37" s="74">
        <v>2271</v>
      </c>
      <c r="D37" s="74"/>
      <c r="E37" s="74"/>
      <c r="F37" s="82">
        <v>15259</v>
      </c>
      <c r="G37" s="45" t="s">
        <v>18</v>
      </c>
      <c r="H37" s="45" t="s">
        <v>62</v>
      </c>
      <c r="I37" s="20" t="s">
        <v>96</v>
      </c>
      <c r="J37" s="45" t="s">
        <v>33</v>
      </c>
      <c r="K37" s="8"/>
    </row>
    <row r="38" spans="1:11" s="29" customFormat="1" ht="42" x14ac:dyDescent="0.3">
      <c r="A38" s="73" t="s">
        <v>28</v>
      </c>
      <c r="B38" s="73" t="s">
        <v>43</v>
      </c>
      <c r="C38" s="74">
        <v>2271</v>
      </c>
      <c r="D38" s="74"/>
      <c r="E38" s="74"/>
      <c r="F38" s="82">
        <v>8341</v>
      </c>
      <c r="G38" s="45" t="s">
        <v>18</v>
      </c>
      <c r="H38" s="45" t="s">
        <v>62</v>
      </c>
      <c r="I38" s="45" t="s">
        <v>95</v>
      </c>
      <c r="J38" s="45" t="s">
        <v>33</v>
      </c>
      <c r="K38" s="8"/>
    </row>
    <row r="39" spans="1:11" ht="63" x14ac:dyDescent="0.4">
      <c r="A39" s="19" t="s">
        <v>54</v>
      </c>
      <c r="B39" s="19" t="s">
        <v>67</v>
      </c>
      <c r="C39" s="40">
        <v>2272</v>
      </c>
      <c r="D39" s="40"/>
      <c r="E39" s="40"/>
      <c r="F39" s="81">
        <v>607</v>
      </c>
      <c r="G39" s="38" t="s">
        <v>18</v>
      </c>
      <c r="H39" s="38" t="s">
        <v>62</v>
      </c>
      <c r="I39" s="30" t="s">
        <v>90</v>
      </c>
      <c r="J39" s="20" t="s">
        <v>33</v>
      </c>
      <c r="K39" s="8"/>
    </row>
    <row r="40" spans="1:11" s="29" customFormat="1" ht="63" x14ac:dyDescent="0.3">
      <c r="A40" s="19" t="s">
        <v>54</v>
      </c>
      <c r="B40" s="19" t="s">
        <v>67</v>
      </c>
      <c r="C40" s="40">
        <v>2272</v>
      </c>
      <c r="D40" s="40"/>
      <c r="E40" s="40"/>
      <c r="F40" s="81">
        <v>4015</v>
      </c>
      <c r="G40" s="38" t="s">
        <v>18</v>
      </c>
      <c r="H40" s="38" t="s">
        <v>62</v>
      </c>
      <c r="I40" s="38" t="s">
        <v>89</v>
      </c>
      <c r="J40" s="20" t="s">
        <v>33</v>
      </c>
      <c r="K40" s="8"/>
    </row>
    <row r="41" spans="1:11" ht="42" x14ac:dyDescent="0.3">
      <c r="A41" s="19" t="s">
        <v>29</v>
      </c>
      <c r="B41" s="71" t="s">
        <v>30</v>
      </c>
      <c r="C41" s="40">
        <v>2273</v>
      </c>
      <c r="D41" s="40"/>
      <c r="E41" s="40"/>
      <c r="F41" s="81">
        <v>26827</v>
      </c>
      <c r="G41" s="38" t="s">
        <v>18</v>
      </c>
      <c r="H41" s="38" t="s">
        <v>62</v>
      </c>
      <c r="I41" s="38" t="s">
        <v>88</v>
      </c>
      <c r="J41" s="20" t="s">
        <v>33</v>
      </c>
      <c r="K41" s="8"/>
    </row>
    <row r="42" spans="1:11" ht="42" x14ac:dyDescent="0.3">
      <c r="A42" s="19" t="s">
        <v>31</v>
      </c>
      <c r="B42" s="19" t="s">
        <v>44</v>
      </c>
      <c r="C42" s="40">
        <v>2273</v>
      </c>
      <c r="D42" s="40"/>
      <c r="E42" s="40"/>
      <c r="F42" s="41">
        <v>1980</v>
      </c>
      <c r="G42" s="38" t="s">
        <v>18</v>
      </c>
      <c r="H42" s="38" t="s">
        <v>62</v>
      </c>
      <c r="I42" s="38" t="s">
        <v>86</v>
      </c>
      <c r="J42" s="20" t="s">
        <v>33</v>
      </c>
      <c r="K42" s="8"/>
    </row>
    <row r="43" spans="1:11" s="29" customFormat="1" ht="42" x14ac:dyDescent="0.3">
      <c r="A43" s="19" t="s">
        <v>31</v>
      </c>
      <c r="B43" s="71" t="s">
        <v>44</v>
      </c>
      <c r="C43" s="40">
        <v>2273</v>
      </c>
      <c r="D43" s="40"/>
      <c r="E43" s="40"/>
      <c r="F43" s="81">
        <v>7000</v>
      </c>
      <c r="G43" s="38" t="s">
        <v>18</v>
      </c>
      <c r="H43" s="38" t="s">
        <v>62</v>
      </c>
      <c r="I43" s="38" t="s">
        <v>85</v>
      </c>
      <c r="J43" s="20" t="s">
        <v>33</v>
      </c>
      <c r="K43" s="8"/>
    </row>
    <row r="44" spans="1:11" s="29" customFormat="1" ht="42" x14ac:dyDescent="0.3">
      <c r="A44" s="71" t="s">
        <v>32</v>
      </c>
      <c r="B44" s="71" t="s">
        <v>45</v>
      </c>
      <c r="C44" s="72">
        <v>2275</v>
      </c>
      <c r="D44" s="72"/>
      <c r="E44" s="72"/>
      <c r="F44" s="81">
        <v>521</v>
      </c>
      <c r="G44" s="20" t="s">
        <v>18</v>
      </c>
      <c r="H44" s="20" t="s">
        <v>62</v>
      </c>
      <c r="I44" s="20" t="s">
        <v>94</v>
      </c>
      <c r="J44" s="20" t="s">
        <v>33</v>
      </c>
      <c r="K44" s="8"/>
    </row>
    <row r="45" spans="1:11" s="29" customFormat="1" ht="42" x14ac:dyDescent="0.3">
      <c r="A45" s="71" t="s">
        <v>32</v>
      </c>
      <c r="B45" s="71" t="s">
        <v>45</v>
      </c>
      <c r="C45" s="72">
        <v>2275</v>
      </c>
      <c r="D45" s="72"/>
      <c r="E45" s="72"/>
      <c r="F45" s="81">
        <v>179</v>
      </c>
      <c r="G45" s="20" t="s">
        <v>18</v>
      </c>
      <c r="H45" s="20" t="s">
        <v>62</v>
      </c>
      <c r="I45" s="20" t="s">
        <v>91</v>
      </c>
      <c r="J45" s="20" t="s">
        <v>33</v>
      </c>
      <c r="K45" s="8"/>
    </row>
    <row r="46" spans="1:11" s="29" customFormat="1" ht="42" x14ac:dyDescent="0.3">
      <c r="A46" s="76" t="s">
        <v>46</v>
      </c>
      <c r="B46" s="71" t="s">
        <v>105</v>
      </c>
      <c r="C46" s="72">
        <v>2282</v>
      </c>
      <c r="D46" s="72"/>
      <c r="E46" s="72"/>
      <c r="F46" s="81">
        <v>467</v>
      </c>
      <c r="G46" s="20" t="s">
        <v>18</v>
      </c>
      <c r="H46" s="75" t="s">
        <v>71</v>
      </c>
      <c r="I46" s="75" t="s">
        <v>106</v>
      </c>
      <c r="J46" s="20" t="s">
        <v>33</v>
      </c>
      <c r="K46" s="8"/>
    </row>
    <row r="47" spans="1:11" ht="63" x14ac:dyDescent="0.3">
      <c r="A47" s="76" t="s">
        <v>46</v>
      </c>
      <c r="B47" s="19" t="s">
        <v>107</v>
      </c>
      <c r="C47" s="40">
        <v>2282</v>
      </c>
      <c r="D47" s="40"/>
      <c r="E47" s="40"/>
      <c r="F47" s="41">
        <v>6573</v>
      </c>
      <c r="G47" s="38" t="s">
        <v>18</v>
      </c>
      <c r="H47" s="21" t="s">
        <v>74</v>
      </c>
      <c r="I47" s="21" t="s">
        <v>115</v>
      </c>
      <c r="J47" s="45" t="s">
        <v>33</v>
      </c>
      <c r="K47" s="8"/>
    </row>
    <row r="48" spans="1:11" s="29" customFormat="1" ht="105" x14ac:dyDescent="0.3">
      <c r="A48" s="76" t="s">
        <v>46</v>
      </c>
      <c r="B48" s="19" t="s">
        <v>116</v>
      </c>
      <c r="C48" s="40">
        <v>2282</v>
      </c>
      <c r="D48" s="40"/>
      <c r="E48" s="40"/>
      <c r="F48" s="41">
        <v>3960</v>
      </c>
      <c r="G48" s="38" t="s">
        <v>18</v>
      </c>
      <c r="H48" s="21" t="s">
        <v>74</v>
      </c>
      <c r="I48" s="21" t="s">
        <v>117</v>
      </c>
      <c r="J48" s="45" t="s">
        <v>33</v>
      </c>
      <c r="K48" s="8"/>
    </row>
    <row r="49" spans="1:11" ht="33" customHeight="1" x14ac:dyDescent="0.3">
      <c r="A49" s="46" t="s">
        <v>38</v>
      </c>
      <c r="B49" s="47"/>
      <c r="C49" s="48"/>
      <c r="D49" s="48"/>
      <c r="E49" s="48"/>
      <c r="F49" s="83">
        <f>SUM(F8:F48)</f>
        <v>372137</v>
      </c>
      <c r="G49" s="23"/>
      <c r="H49" s="23"/>
      <c r="I49" s="23"/>
      <c r="J49" s="49"/>
      <c r="K49" s="9"/>
    </row>
    <row r="50" spans="1:11" s="29" customFormat="1" ht="185.25" customHeight="1" x14ac:dyDescent="0.3">
      <c r="A50" s="99" t="s">
        <v>120</v>
      </c>
      <c r="B50" s="73" t="s">
        <v>145</v>
      </c>
      <c r="C50" s="74">
        <v>3132</v>
      </c>
      <c r="D50" s="74"/>
      <c r="E50" s="74"/>
      <c r="F50" s="81">
        <v>70000</v>
      </c>
      <c r="G50" s="45" t="s">
        <v>18</v>
      </c>
      <c r="H50" s="45" t="s">
        <v>77</v>
      </c>
      <c r="I50" s="88" t="s">
        <v>285</v>
      </c>
      <c r="J50" s="69">
        <v>44354422</v>
      </c>
      <c r="K50" s="9"/>
    </row>
    <row r="51" spans="1:11" s="29" customFormat="1" ht="185.25" customHeight="1" x14ac:dyDescent="0.3">
      <c r="A51" s="99" t="s">
        <v>120</v>
      </c>
      <c r="B51" s="73" t="s">
        <v>191</v>
      </c>
      <c r="C51" s="74">
        <v>3132</v>
      </c>
      <c r="D51" s="74"/>
      <c r="E51" s="74"/>
      <c r="F51" s="81">
        <v>180000</v>
      </c>
      <c r="G51" s="45" t="s">
        <v>18</v>
      </c>
      <c r="H51" s="45" t="s">
        <v>172</v>
      </c>
      <c r="I51" s="88" t="s">
        <v>286</v>
      </c>
      <c r="J51" s="69">
        <v>44354422</v>
      </c>
      <c r="K51" s="9"/>
    </row>
    <row r="52" spans="1:11" s="29" customFormat="1" ht="33" customHeight="1" x14ac:dyDescent="0.3">
      <c r="A52" s="46" t="s">
        <v>123</v>
      </c>
      <c r="B52" s="47"/>
      <c r="C52" s="48"/>
      <c r="D52" s="48"/>
      <c r="E52" s="48"/>
      <c r="F52" s="83">
        <f>SUM(F50:F51)</f>
        <v>250000</v>
      </c>
      <c r="G52" s="23"/>
      <c r="H52" s="23"/>
      <c r="I52" s="23"/>
      <c r="J52" s="49"/>
      <c r="K52" s="9"/>
    </row>
    <row r="53" spans="1:11" s="29" customFormat="1" ht="181.5" customHeight="1" x14ac:dyDescent="0.3">
      <c r="A53" s="67" t="s">
        <v>125</v>
      </c>
      <c r="B53" s="71" t="s">
        <v>126</v>
      </c>
      <c r="C53" s="72">
        <v>3131</v>
      </c>
      <c r="D53" s="72"/>
      <c r="E53" s="72"/>
      <c r="F53" s="81">
        <v>355389</v>
      </c>
      <c r="G53" s="20" t="s">
        <v>19</v>
      </c>
      <c r="H53" s="20" t="s">
        <v>77</v>
      </c>
      <c r="I53" s="98" t="s">
        <v>135</v>
      </c>
      <c r="J53" s="20" t="s">
        <v>33</v>
      </c>
      <c r="K53" s="90"/>
    </row>
    <row r="54" spans="1:11" s="29" customFormat="1" ht="33" customHeight="1" x14ac:dyDescent="0.3">
      <c r="A54" s="46" t="s">
        <v>124</v>
      </c>
      <c r="B54" s="47"/>
      <c r="C54" s="48"/>
      <c r="D54" s="48"/>
      <c r="E54" s="48"/>
      <c r="F54" s="83">
        <f>F53</f>
        <v>355389</v>
      </c>
      <c r="G54" s="23"/>
      <c r="H54" s="23"/>
      <c r="I54" s="23"/>
      <c r="J54" s="49"/>
      <c r="K54" s="9"/>
    </row>
    <row r="55" spans="1:11" ht="187.5" customHeight="1" x14ac:dyDescent="0.3">
      <c r="A55" s="28" t="s">
        <v>125</v>
      </c>
      <c r="B55" s="102" t="s">
        <v>69</v>
      </c>
      <c r="C55" s="43">
        <v>3132</v>
      </c>
      <c r="D55" s="43"/>
      <c r="E55" s="43"/>
      <c r="F55" s="82">
        <v>320000</v>
      </c>
      <c r="G55" s="21" t="s">
        <v>19</v>
      </c>
      <c r="H55" s="21" t="s">
        <v>68</v>
      </c>
      <c r="I55" s="28" t="s">
        <v>127</v>
      </c>
      <c r="J55" s="21" t="s">
        <v>33</v>
      </c>
      <c r="K55" s="9"/>
    </row>
    <row r="56" spans="1:11" s="29" customFormat="1" ht="187.5" customHeight="1" x14ac:dyDescent="0.3">
      <c r="A56" s="99" t="s">
        <v>120</v>
      </c>
      <c r="B56" s="73" t="s">
        <v>134</v>
      </c>
      <c r="C56" s="74">
        <v>3132</v>
      </c>
      <c r="D56" s="74"/>
      <c r="E56" s="74"/>
      <c r="F56" s="81">
        <v>40000</v>
      </c>
      <c r="G56" s="45" t="s">
        <v>18</v>
      </c>
      <c r="H56" s="45" t="s">
        <v>74</v>
      </c>
      <c r="I56" s="88" t="s">
        <v>138</v>
      </c>
      <c r="J56" s="69">
        <v>44354422</v>
      </c>
      <c r="K56" s="9"/>
    </row>
    <row r="57" spans="1:11" s="29" customFormat="1" ht="240.75" customHeight="1" x14ac:dyDescent="0.4">
      <c r="A57" s="89" t="s">
        <v>120</v>
      </c>
      <c r="B57" s="22" t="s">
        <v>128</v>
      </c>
      <c r="C57" s="100">
        <v>3132</v>
      </c>
      <c r="D57" s="101"/>
      <c r="E57" s="101"/>
      <c r="F57" s="109">
        <v>300000</v>
      </c>
      <c r="G57" s="21" t="s">
        <v>19</v>
      </c>
      <c r="H57" s="18" t="s">
        <v>77</v>
      </c>
      <c r="I57" s="88" t="s">
        <v>287</v>
      </c>
      <c r="J57" s="20" t="s">
        <v>33</v>
      </c>
      <c r="K57" s="9"/>
    </row>
    <row r="58" spans="1:11" ht="32.25" customHeight="1" x14ac:dyDescent="0.3">
      <c r="A58" s="46" t="s">
        <v>47</v>
      </c>
      <c r="B58" s="47"/>
      <c r="C58" s="48"/>
      <c r="D58" s="48"/>
      <c r="E58" s="48"/>
      <c r="F58" s="83">
        <f>SUM(F55:F57)</f>
        <v>660000</v>
      </c>
      <c r="G58" s="23"/>
      <c r="H58" s="23"/>
      <c r="I58" s="23"/>
      <c r="J58" s="97"/>
      <c r="K58" s="9"/>
    </row>
    <row r="59" spans="1:11" s="29" customFormat="1" ht="250.95" customHeight="1" x14ac:dyDescent="0.3">
      <c r="A59" s="28" t="s">
        <v>125</v>
      </c>
      <c r="B59" s="102" t="s">
        <v>131</v>
      </c>
      <c r="C59" s="43">
        <v>3132</v>
      </c>
      <c r="D59" s="43"/>
      <c r="E59" s="43"/>
      <c r="F59" s="82">
        <v>6120000</v>
      </c>
      <c r="G59" s="21" t="s">
        <v>83</v>
      </c>
      <c r="H59" s="21" t="s">
        <v>77</v>
      </c>
      <c r="I59" s="28" t="s">
        <v>130</v>
      </c>
      <c r="J59" s="21" t="s">
        <v>33</v>
      </c>
      <c r="K59" s="9"/>
    </row>
    <row r="60" spans="1:11" s="29" customFormat="1" ht="32.25" customHeight="1" x14ac:dyDescent="0.3">
      <c r="A60" s="46" t="s">
        <v>129</v>
      </c>
      <c r="B60" s="47"/>
      <c r="C60" s="48"/>
      <c r="D60" s="48"/>
      <c r="E60" s="48"/>
      <c r="F60" s="83">
        <f>F59</f>
        <v>6120000</v>
      </c>
      <c r="G60" s="23"/>
      <c r="H60" s="23"/>
      <c r="I60" s="23"/>
      <c r="J60" s="97"/>
      <c r="K60" s="9"/>
    </row>
    <row r="61" spans="1:11" s="16" customFormat="1" ht="126" x14ac:dyDescent="0.3">
      <c r="A61" s="28" t="s">
        <v>20</v>
      </c>
      <c r="B61" s="28" t="s">
        <v>70</v>
      </c>
      <c r="C61" s="65" t="s">
        <v>49</v>
      </c>
      <c r="D61" s="43"/>
      <c r="E61" s="43"/>
      <c r="F61" s="192">
        <v>719167</v>
      </c>
      <c r="G61" s="65" t="s">
        <v>19</v>
      </c>
      <c r="H61" s="21" t="s">
        <v>198</v>
      </c>
      <c r="I61" s="21" t="s">
        <v>276</v>
      </c>
      <c r="J61" s="38" t="s">
        <v>33</v>
      </c>
      <c r="K61" s="17"/>
    </row>
    <row r="62" spans="1:11" s="16" customFormat="1" ht="126" x14ac:dyDescent="0.3">
      <c r="A62" s="28" t="s">
        <v>20</v>
      </c>
      <c r="B62" s="28" t="s">
        <v>72</v>
      </c>
      <c r="C62" s="65" t="s">
        <v>49</v>
      </c>
      <c r="D62" s="43"/>
      <c r="E62" s="43"/>
      <c r="F62" s="192">
        <v>112838</v>
      </c>
      <c r="G62" s="65" t="s">
        <v>19</v>
      </c>
      <c r="H62" s="21" t="s">
        <v>198</v>
      </c>
      <c r="I62" s="21" t="s">
        <v>277</v>
      </c>
      <c r="J62" s="21" t="s">
        <v>33</v>
      </c>
      <c r="K62" s="17"/>
    </row>
    <row r="63" spans="1:11" s="16" customFormat="1" ht="126" x14ac:dyDescent="0.3">
      <c r="A63" s="28" t="s">
        <v>20</v>
      </c>
      <c r="B63" s="28" t="s">
        <v>73</v>
      </c>
      <c r="C63" s="65" t="s">
        <v>49</v>
      </c>
      <c r="D63" s="43"/>
      <c r="E63" s="43"/>
      <c r="F63" s="192">
        <v>362167</v>
      </c>
      <c r="G63" s="65" t="s">
        <v>19</v>
      </c>
      <c r="H63" s="21" t="s">
        <v>198</v>
      </c>
      <c r="I63" s="21" t="s">
        <v>278</v>
      </c>
      <c r="J63" s="21" t="s">
        <v>33</v>
      </c>
      <c r="K63" s="17"/>
    </row>
    <row r="64" spans="1:11" s="16" customFormat="1" ht="126" x14ac:dyDescent="0.3">
      <c r="A64" s="28" t="s">
        <v>20</v>
      </c>
      <c r="B64" s="28" t="s">
        <v>75</v>
      </c>
      <c r="C64" s="65" t="s">
        <v>49</v>
      </c>
      <c r="D64" s="66"/>
      <c r="E64" s="66"/>
      <c r="F64" s="44">
        <v>269146</v>
      </c>
      <c r="G64" s="65" t="s">
        <v>19</v>
      </c>
      <c r="H64" s="21" t="s">
        <v>74</v>
      </c>
      <c r="I64" s="21" t="s">
        <v>81</v>
      </c>
      <c r="J64" s="21" t="s">
        <v>33</v>
      </c>
      <c r="K64" s="17"/>
    </row>
    <row r="65" spans="1:11" s="16" customFormat="1" ht="105" x14ac:dyDescent="0.3">
      <c r="A65" s="28" t="s">
        <v>20</v>
      </c>
      <c r="B65" s="122" t="s">
        <v>76</v>
      </c>
      <c r="C65" s="65" t="s">
        <v>49</v>
      </c>
      <c r="D65" s="66"/>
      <c r="E65" s="66"/>
      <c r="F65" s="121">
        <v>398652</v>
      </c>
      <c r="G65" s="65" t="s">
        <v>19</v>
      </c>
      <c r="H65" s="21" t="s">
        <v>77</v>
      </c>
      <c r="I65" s="123" t="s">
        <v>193</v>
      </c>
      <c r="J65" s="21" t="s">
        <v>33</v>
      </c>
      <c r="K65" s="17"/>
    </row>
    <row r="66" spans="1:11" s="16" customFormat="1" ht="126" x14ac:dyDescent="0.3">
      <c r="A66" s="163" t="s">
        <v>20</v>
      </c>
      <c r="B66" s="163" t="s">
        <v>78</v>
      </c>
      <c r="C66" s="164" t="s">
        <v>49</v>
      </c>
      <c r="D66" s="165"/>
      <c r="E66" s="165"/>
      <c r="F66" s="190">
        <v>271475.03999999998</v>
      </c>
      <c r="G66" s="164" t="s">
        <v>19</v>
      </c>
      <c r="H66" s="166" t="s">
        <v>198</v>
      </c>
      <c r="I66" s="167" t="s">
        <v>299</v>
      </c>
      <c r="J66" s="166" t="s">
        <v>33</v>
      </c>
      <c r="K66" s="17"/>
    </row>
    <row r="67" spans="1:11" s="16" customFormat="1" ht="121.2" customHeight="1" x14ac:dyDescent="0.3">
      <c r="A67" s="73" t="s">
        <v>179</v>
      </c>
      <c r="B67" s="168" t="s">
        <v>227</v>
      </c>
      <c r="C67" s="65" t="s">
        <v>49</v>
      </c>
      <c r="D67" s="66"/>
      <c r="E67" s="66"/>
      <c r="F67" s="82">
        <v>5184.96</v>
      </c>
      <c r="G67" s="21" t="s">
        <v>18</v>
      </c>
      <c r="H67" s="21" t="s">
        <v>195</v>
      </c>
      <c r="I67" s="21"/>
      <c r="J67" s="21" t="s">
        <v>33</v>
      </c>
      <c r="K67" s="17"/>
    </row>
    <row r="68" spans="1:11" s="16" customFormat="1" ht="126" x14ac:dyDescent="0.3">
      <c r="A68" s="28" t="s">
        <v>20</v>
      </c>
      <c r="B68" s="28" t="s">
        <v>79</v>
      </c>
      <c r="C68" s="65" t="s">
        <v>49</v>
      </c>
      <c r="D68" s="66"/>
      <c r="E68" s="66"/>
      <c r="F68" s="44">
        <v>400926</v>
      </c>
      <c r="G68" s="65" t="s">
        <v>19</v>
      </c>
      <c r="H68" s="21" t="s">
        <v>74</v>
      </c>
      <c r="I68" s="21" t="s">
        <v>82</v>
      </c>
      <c r="J68" s="21" t="s">
        <v>33</v>
      </c>
      <c r="K68" s="17"/>
    </row>
    <row r="69" spans="1:11" s="16" customFormat="1" ht="210" x14ac:dyDescent="0.3">
      <c r="A69" s="110" t="s">
        <v>20</v>
      </c>
      <c r="B69" s="110" t="s">
        <v>177</v>
      </c>
      <c r="C69" s="111" t="s">
        <v>49</v>
      </c>
      <c r="D69" s="112"/>
      <c r="E69" s="112"/>
      <c r="F69" s="113">
        <v>900915.78</v>
      </c>
      <c r="G69" s="111" t="s">
        <v>19</v>
      </c>
      <c r="H69" s="114" t="s">
        <v>172</v>
      </c>
      <c r="I69" s="133" t="s">
        <v>297</v>
      </c>
      <c r="J69" s="114" t="s">
        <v>33</v>
      </c>
      <c r="K69" s="17"/>
    </row>
    <row r="70" spans="1:11" s="16" customFormat="1" ht="121.5" customHeight="1" x14ac:dyDescent="0.3">
      <c r="A70" s="110" t="s">
        <v>179</v>
      </c>
      <c r="B70" s="110" t="s">
        <v>178</v>
      </c>
      <c r="C70" s="111" t="s">
        <v>49</v>
      </c>
      <c r="D70" s="112"/>
      <c r="E70" s="112"/>
      <c r="F70" s="113">
        <v>12107</v>
      </c>
      <c r="G70" s="114" t="s">
        <v>18</v>
      </c>
      <c r="H70" s="114" t="s">
        <v>172</v>
      </c>
      <c r="I70" s="114" t="s">
        <v>294</v>
      </c>
      <c r="J70" s="114" t="s">
        <v>33</v>
      </c>
      <c r="K70" s="17"/>
    </row>
    <row r="71" spans="1:11" s="16" customFormat="1" ht="165" customHeight="1" x14ac:dyDescent="0.3">
      <c r="A71" s="28" t="s">
        <v>20</v>
      </c>
      <c r="B71" s="73" t="s">
        <v>154</v>
      </c>
      <c r="C71" s="65" t="s">
        <v>49</v>
      </c>
      <c r="D71" s="66"/>
      <c r="E71" s="66"/>
      <c r="F71" s="82">
        <v>1479380</v>
      </c>
      <c r="G71" s="65" t="s">
        <v>19</v>
      </c>
      <c r="H71" s="21" t="s">
        <v>172</v>
      </c>
      <c r="I71" s="45" t="s">
        <v>167</v>
      </c>
      <c r="J71" s="21" t="s">
        <v>33</v>
      </c>
      <c r="K71" s="17"/>
    </row>
    <row r="72" spans="1:11" s="16" customFormat="1" ht="186" customHeight="1" x14ac:dyDescent="0.3">
      <c r="A72" s="117" t="s">
        <v>20</v>
      </c>
      <c r="B72" s="117" t="s">
        <v>155</v>
      </c>
      <c r="C72" s="118" t="s">
        <v>49</v>
      </c>
      <c r="D72" s="119"/>
      <c r="E72" s="119"/>
      <c r="F72" s="192">
        <v>2111940</v>
      </c>
      <c r="G72" s="120" t="s">
        <v>83</v>
      </c>
      <c r="H72" s="120" t="s">
        <v>198</v>
      </c>
      <c r="I72" s="120" t="s">
        <v>295</v>
      </c>
      <c r="J72" s="120" t="s">
        <v>33</v>
      </c>
      <c r="K72" s="17"/>
    </row>
    <row r="73" spans="1:11" s="16" customFormat="1" ht="120" customHeight="1" x14ac:dyDescent="0.3">
      <c r="A73" s="117" t="s">
        <v>179</v>
      </c>
      <c r="B73" s="117" t="s">
        <v>192</v>
      </c>
      <c r="C73" s="118" t="s">
        <v>49</v>
      </c>
      <c r="D73" s="119"/>
      <c r="E73" s="119"/>
      <c r="F73" s="192">
        <v>39730</v>
      </c>
      <c r="G73" s="120" t="s">
        <v>18</v>
      </c>
      <c r="H73" s="120" t="s">
        <v>198</v>
      </c>
      <c r="I73" s="120"/>
      <c r="J73" s="120" t="s">
        <v>33</v>
      </c>
      <c r="K73" s="17"/>
    </row>
    <row r="74" spans="1:11" s="16" customFormat="1" ht="210" customHeight="1" x14ac:dyDescent="0.3">
      <c r="A74" s="28" t="s">
        <v>20</v>
      </c>
      <c r="B74" s="28" t="s">
        <v>156</v>
      </c>
      <c r="C74" s="65" t="s">
        <v>49</v>
      </c>
      <c r="D74" s="66"/>
      <c r="E74" s="66"/>
      <c r="F74" s="82">
        <v>257464</v>
      </c>
      <c r="G74" s="45" t="s">
        <v>19</v>
      </c>
      <c r="H74" s="21" t="s">
        <v>172</v>
      </c>
      <c r="I74" s="45" t="s">
        <v>168</v>
      </c>
      <c r="J74" s="21" t="s">
        <v>33</v>
      </c>
      <c r="K74" s="17"/>
    </row>
    <row r="75" spans="1:11" s="16" customFormat="1" ht="178.5" customHeight="1" x14ac:dyDescent="0.3">
      <c r="A75" s="28" t="s">
        <v>20</v>
      </c>
      <c r="B75" s="28" t="s">
        <v>157</v>
      </c>
      <c r="C75" s="65" t="s">
        <v>49</v>
      </c>
      <c r="D75" s="66"/>
      <c r="E75" s="66"/>
      <c r="F75" s="82">
        <v>244415</v>
      </c>
      <c r="G75" s="45" t="s">
        <v>19</v>
      </c>
      <c r="H75" s="21" t="s">
        <v>172</v>
      </c>
      <c r="I75" s="45" t="s">
        <v>169</v>
      </c>
      <c r="J75" s="21" t="s">
        <v>33</v>
      </c>
      <c r="K75" s="17"/>
    </row>
    <row r="76" spans="1:11" s="16" customFormat="1" ht="210" customHeight="1" x14ac:dyDescent="0.3">
      <c r="A76" s="28" t="s">
        <v>20</v>
      </c>
      <c r="B76" s="110" t="s">
        <v>158</v>
      </c>
      <c r="C76" s="65" t="s">
        <v>49</v>
      </c>
      <c r="D76" s="66"/>
      <c r="E76" s="66"/>
      <c r="F76" s="113">
        <v>847795</v>
      </c>
      <c r="G76" s="45" t="s">
        <v>19</v>
      </c>
      <c r="H76" s="21" t="s">
        <v>172</v>
      </c>
      <c r="I76" s="45" t="s">
        <v>173</v>
      </c>
      <c r="J76" s="21" t="s">
        <v>33</v>
      </c>
      <c r="K76" s="17"/>
    </row>
    <row r="77" spans="1:11" s="16" customFormat="1" ht="210" customHeight="1" x14ac:dyDescent="0.3">
      <c r="A77" s="28" t="s">
        <v>20</v>
      </c>
      <c r="B77" s="110" t="s">
        <v>159</v>
      </c>
      <c r="C77" s="65" t="s">
        <v>49</v>
      </c>
      <c r="D77" s="66"/>
      <c r="E77" s="66"/>
      <c r="F77" s="113">
        <v>993621</v>
      </c>
      <c r="G77" s="45" t="s">
        <v>19</v>
      </c>
      <c r="H77" s="21" t="s">
        <v>172</v>
      </c>
      <c r="I77" s="45" t="s">
        <v>174</v>
      </c>
      <c r="J77" s="21" t="s">
        <v>33</v>
      </c>
      <c r="K77" s="17"/>
    </row>
    <row r="78" spans="1:11" s="16" customFormat="1" ht="210" customHeight="1" x14ac:dyDescent="0.3">
      <c r="A78" s="28" t="s">
        <v>20</v>
      </c>
      <c r="B78" s="110" t="s">
        <v>160</v>
      </c>
      <c r="C78" s="65" t="s">
        <v>49</v>
      </c>
      <c r="D78" s="66"/>
      <c r="E78" s="66"/>
      <c r="F78" s="113">
        <v>864762</v>
      </c>
      <c r="G78" s="45" t="s">
        <v>19</v>
      </c>
      <c r="H78" s="21" t="s">
        <v>172</v>
      </c>
      <c r="I78" s="45" t="s">
        <v>175</v>
      </c>
      <c r="J78" s="21" t="s">
        <v>33</v>
      </c>
      <c r="K78" s="17"/>
    </row>
    <row r="79" spans="1:11" s="16" customFormat="1" ht="210" customHeight="1" x14ac:dyDescent="0.3">
      <c r="A79" s="28" t="s">
        <v>20</v>
      </c>
      <c r="B79" s="110" t="s">
        <v>161</v>
      </c>
      <c r="C79" s="65" t="s">
        <v>49</v>
      </c>
      <c r="D79" s="66"/>
      <c r="E79" s="66"/>
      <c r="F79" s="113">
        <v>1353611</v>
      </c>
      <c r="G79" s="45" t="s">
        <v>19</v>
      </c>
      <c r="H79" s="21" t="s">
        <v>172</v>
      </c>
      <c r="I79" s="45" t="s">
        <v>176</v>
      </c>
      <c r="J79" s="21" t="s">
        <v>33</v>
      </c>
      <c r="K79" s="17"/>
    </row>
    <row r="80" spans="1:11" s="16" customFormat="1" ht="210" customHeight="1" x14ac:dyDescent="0.3">
      <c r="A80" s="28" t="s">
        <v>20</v>
      </c>
      <c r="B80" s="28" t="s">
        <v>162</v>
      </c>
      <c r="C80" s="65" t="s">
        <v>49</v>
      </c>
      <c r="D80" s="66"/>
      <c r="E80" s="66"/>
      <c r="F80" s="82">
        <v>500000</v>
      </c>
      <c r="G80" s="45" t="s">
        <v>19</v>
      </c>
      <c r="H80" s="21" t="s">
        <v>172</v>
      </c>
      <c r="I80" s="45" t="s">
        <v>170</v>
      </c>
      <c r="J80" s="21" t="s">
        <v>33</v>
      </c>
      <c r="K80" s="17"/>
    </row>
    <row r="81" spans="1:11" s="16" customFormat="1" ht="210" customHeight="1" x14ac:dyDescent="0.3">
      <c r="A81" s="147" t="s">
        <v>20</v>
      </c>
      <c r="B81" s="147" t="s">
        <v>163</v>
      </c>
      <c r="C81" s="148" t="s">
        <v>49</v>
      </c>
      <c r="D81" s="149"/>
      <c r="E81" s="149"/>
      <c r="F81" s="169">
        <v>210176.1</v>
      </c>
      <c r="G81" s="150" t="s">
        <v>19</v>
      </c>
      <c r="H81" s="150" t="s">
        <v>198</v>
      </c>
      <c r="I81" s="170" t="s">
        <v>298</v>
      </c>
      <c r="J81" s="150" t="s">
        <v>33</v>
      </c>
      <c r="K81" s="17"/>
    </row>
    <row r="82" spans="1:11" s="16" customFormat="1" ht="210" customHeight="1" x14ac:dyDescent="0.3">
      <c r="A82" s="147" t="s">
        <v>179</v>
      </c>
      <c r="B82" s="147" t="s">
        <v>229</v>
      </c>
      <c r="C82" s="65" t="s">
        <v>49</v>
      </c>
      <c r="D82" s="66"/>
      <c r="E82" s="66"/>
      <c r="F82" s="82">
        <v>39823.9</v>
      </c>
      <c r="G82" s="45" t="s">
        <v>18</v>
      </c>
      <c r="H82" s="21" t="s">
        <v>195</v>
      </c>
      <c r="I82" s="45"/>
      <c r="J82" s="21"/>
      <c r="K82" s="17"/>
    </row>
    <row r="83" spans="1:11" s="16" customFormat="1" ht="210" customHeight="1" x14ac:dyDescent="0.3">
      <c r="A83" s="28" t="s">
        <v>20</v>
      </c>
      <c r="B83" s="28" t="s">
        <v>164</v>
      </c>
      <c r="C83" s="65" t="s">
        <v>49</v>
      </c>
      <c r="D83" s="66"/>
      <c r="E83" s="66"/>
      <c r="F83" s="82">
        <v>500000</v>
      </c>
      <c r="G83" s="45" t="s">
        <v>19</v>
      </c>
      <c r="H83" s="21" t="s">
        <v>172</v>
      </c>
      <c r="I83" s="45" t="s">
        <v>170</v>
      </c>
      <c r="J83" s="21" t="s">
        <v>33</v>
      </c>
      <c r="K83" s="17"/>
    </row>
    <row r="84" spans="1:11" s="16" customFormat="1" ht="210" customHeight="1" x14ac:dyDescent="0.3">
      <c r="A84" s="28" t="s">
        <v>20</v>
      </c>
      <c r="B84" s="28" t="s">
        <v>165</v>
      </c>
      <c r="C84" s="65" t="s">
        <v>49</v>
      </c>
      <c r="D84" s="66"/>
      <c r="E84" s="66"/>
      <c r="F84" s="82">
        <v>1250000</v>
      </c>
      <c r="G84" s="45" t="s">
        <v>19</v>
      </c>
      <c r="H84" s="21" t="s">
        <v>172</v>
      </c>
      <c r="I84" s="45" t="s">
        <v>171</v>
      </c>
      <c r="J84" s="21" t="s">
        <v>33</v>
      </c>
      <c r="K84" s="17"/>
    </row>
    <row r="85" spans="1:11" s="16" customFormat="1" ht="210" customHeight="1" x14ac:dyDescent="0.3">
      <c r="A85" s="110" t="s">
        <v>20</v>
      </c>
      <c r="B85" s="110" t="s">
        <v>166</v>
      </c>
      <c r="C85" s="111" t="s">
        <v>49</v>
      </c>
      <c r="D85" s="112"/>
      <c r="E85" s="112"/>
      <c r="F85" s="192">
        <v>451000</v>
      </c>
      <c r="G85" s="114" t="s">
        <v>19</v>
      </c>
      <c r="H85" s="114" t="s">
        <v>198</v>
      </c>
      <c r="I85" s="114" t="s">
        <v>306</v>
      </c>
      <c r="J85" s="114" t="s">
        <v>33</v>
      </c>
      <c r="K85" s="17"/>
    </row>
    <row r="86" spans="1:11" s="16" customFormat="1" ht="210" customHeight="1" x14ac:dyDescent="0.3">
      <c r="A86" s="110" t="s">
        <v>179</v>
      </c>
      <c r="B86" s="110" t="s">
        <v>228</v>
      </c>
      <c r="C86" s="65" t="s">
        <v>49</v>
      </c>
      <c r="D86" s="66"/>
      <c r="E86" s="66"/>
      <c r="F86" s="192">
        <v>49000</v>
      </c>
      <c r="G86" s="45" t="s">
        <v>18</v>
      </c>
      <c r="H86" s="21" t="s">
        <v>198</v>
      </c>
      <c r="I86" s="45"/>
      <c r="J86" s="21" t="s">
        <v>33</v>
      </c>
      <c r="K86" s="17"/>
    </row>
    <row r="87" spans="1:11" s="16" customFormat="1" ht="170.25" customHeight="1" x14ac:dyDescent="0.3">
      <c r="A87" s="28" t="s">
        <v>20</v>
      </c>
      <c r="B87" s="28" t="s">
        <v>194</v>
      </c>
      <c r="C87" s="65" t="s">
        <v>49</v>
      </c>
      <c r="D87" s="66"/>
      <c r="E87" s="66"/>
      <c r="F87" s="82">
        <v>2402891</v>
      </c>
      <c r="G87" s="45" t="s">
        <v>83</v>
      </c>
      <c r="H87" s="21" t="s">
        <v>198</v>
      </c>
      <c r="I87" s="45" t="s">
        <v>280</v>
      </c>
      <c r="J87" s="21" t="s">
        <v>33</v>
      </c>
      <c r="K87" s="17"/>
    </row>
    <row r="88" spans="1:11" s="16" customFormat="1" ht="170.25" customHeight="1" x14ac:dyDescent="0.3">
      <c r="A88" s="28" t="s">
        <v>20</v>
      </c>
      <c r="B88" s="28" t="s">
        <v>196</v>
      </c>
      <c r="C88" s="65" t="s">
        <v>49</v>
      </c>
      <c r="D88" s="66"/>
      <c r="E88" s="66"/>
      <c r="F88" s="82">
        <v>471669</v>
      </c>
      <c r="G88" s="45" t="s">
        <v>19</v>
      </c>
      <c r="H88" s="21" t="s">
        <v>198</v>
      </c>
      <c r="I88" s="45" t="s">
        <v>279</v>
      </c>
      <c r="J88" s="21" t="s">
        <v>33</v>
      </c>
      <c r="K88" s="17"/>
    </row>
    <row r="89" spans="1:11" s="16" customFormat="1" ht="170.25" customHeight="1" x14ac:dyDescent="0.3">
      <c r="A89" s="28" t="s">
        <v>20</v>
      </c>
      <c r="B89" s="28" t="s">
        <v>197</v>
      </c>
      <c r="C89" s="65" t="s">
        <v>49</v>
      </c>
      <c r="D89" s="66"/>
      <c r="E89" s="66"/>
      <c r="F89" s="82">
        <v>660447</v>
      </c>
      <c r="G89" s="45" t="s">
        <v>19</v>
      </c>
      <c r="H89" s="21" t="s">
        <v>198</v>
      </c>
      <c r="I89" s="45" t="s">
        <v>199</v>
      </c>
      <c r="J89" s="21" t="s">
        <v>33</v>
      </c>
      <c r="K89" s="17"/>
    </row>
    <row r="90" spans="1:11" s="16" customFormat="1" ht="170.25" customHeight="1" x14ac:dyDescent="0.3">
      <c r="A90" s="28" t="s">
        <v>20</v>
      </c>
      <c r="B90" s="28" t="s">
        <v>200</v>
      </c>
      <c r="C90" s="65" t="s">
        <v>49</v>
      </c>
      <c r="D90" s="66"/>
      <c r="E90" s="66"/>
      <c r="F90" s="82">
        <v>553446</v>
      </c>
      <c r="G90" s="45" t="s">
        <v>19</v>
      </c>
      <c r="H90" s="21" t="s">
        <v>198</v>
      </c>
      <c r="I90" s="45" t="s">
        <v>201</v>
      </c>
      <c r="J90" s="21" t="s">
        <v>33</v>
      </c>
      <c r="K90" s="17"/>
    </row>
    <row r="91" spans="1:11" s="16" customFormat="1" ht="170.25" customHeight="1" x14ac:dyDescent="0.3">
      <c r="A91" s="28" t="s">
        <v>20</v>
      </c>
      <c r="B91" s="28" t="s">
        <v>202</v>
      </c>
      <c r="C91" s="65" t="s">
        <v>49</v>
      </c>
      <c r="D91" s="66"/>
      <c r="E91" s="66"/>
      <c r="F91" s="82">
        <v>453362</v>
      </c>
      <c r="G91" s="45" t="s">
        <v>19</v>
      </c>
      <c r="H91" s="21" t="s">
        <v>195</v>
      </c>
      <c r="I91" s="45" t="s">
        <v>203</v>
      </c>
      <c r="J91" s="21" t="s">
        <v>33</v>
      </c>
      <c r="K91" s="17"/>
    </row>
    <row r="92" spans="1:11" s="16" customFormat="1" ht="170.25" customHeight="1" x14ac:dyDescent="0.3">
      <c r="A92" s="28" t="s">
        <v>20</v>
      </c>
      <c r="B92" s="28" t="s">
        <v>204</v>
      </c>
      <c r="C92" s="65" t="s">
        <v>49</v>
      </c>
      <c r="D92" s="66"/>
      <c r="E92" s="66"/>
      <c r="F92" s="82">
        <v>719074</v>
      </c>
      <c r="G92" s="45" t="s">
        <v>19</v>
      </c>
      <c r="H92" s="21" t="s">
        <v>195</v>
      </c>
      <c r="I92" s="45" t="s">
        <v>205</v>
      </c>
      <c r="J92" s="21" t="s">
        <v>33</v>
      </c>
      <c r="K92" s="17"/>
    </row>
    <row r="93" spans="1:11" s="16" customFormat="1" ht="170.25" customHeight="1" x14ac:dyDescent="0.3">
      <c r="A93" s="28" t="s">
        <v>20</v>
      </c>
      <c r="B93" s="28" t="s">
        <v>206</v>
      </c>
      <c r="C93" s="65" t="s">
        <v>49</v>
      </c>
      <c r="D93" s="66"/>
      <c r="E93" s="66"/>
      <c r="F93" s="82">
        <v>796375</v>
      </c>
      <c r="G93" s="45" t="s">
        <v>19</v>
      </c>
      <c r="H93" s="21" t="s">
        <v>198</v>
      </c>
      <c r="I93" s="45" t="s">
        <v>207</v>
      </c>
      <c r="J93" s="21" t="s">
        <v>33</v>
      </c>
      <c r="K93" s="17"/>
    </row>
    <row r="94" spans="1:11" s="16" customFormat="1" ht="170.25" customHeight="1" x14ac:dyDescent="0.3">
      <c r="A94" s="28" t="s">
        <v>20</v>
      </c>
      <c r="B94" s="28" t="s">
        <v>208</v>
      </c>
      <c r="C94" s="65" t="s">
        <v>49</v>
      </c>
      <c r="D94" s="66"/>
      <c r="E94" s="66"/>
      <c r="F94" s="82">
        <v>963030</v>
      </c>
      <c r="G94" s="45" t="s">
        <v>19</v>
      </c>
      <c r="H94" s="21" t="s">
        <v>198</v>
      </c>
      <c r="I94" s="45" t="s">
        <v>209</v>
      </c>
      <c r="J94" s="21" t="s">
        <v>33</v>
      </c>
      <c r="K94" s="17"/>
    </row>
    <row r="95" spans="1:11" s="16" customFormat="1" ht="170.25" customHeight="1" x14ac:dyDescent="0.3">
      <c r="A95" s="193" t="s">
        <v>20</v>
      </c>
      <c r="B95" s="193" t="s">
        <v>253</v>
      </c>
      <c r="C95" s="194" t="s">
        <v>49</v>
      </c>
      <c r="D95" s="195"/>
      <c r="E95" s="195"/>
      <c r="F95" s="192">
        <v>858721</v>
      </c>
      <c r="G95" s="196" t="s">
        <v>19</v>
      </c>
      <c r="H95" s="196" t="s">
        <v>198</v>
      </c>
      <c r="I95" s="196" t="s">
        <v>296</v>
      </c>
      <c r="J95" s="196" t="s">
        <v>33</v>
      </c>
      <c r="K95" s="17"/>
    </row>
    <row r="96" spans="1:11" s="16" customFormat="1" ht="170.25" customHeight="1" x14ac:dyDescent="0.3">
      <c r="A96" s="73" t="s">
        <v>179</v>
      </c>
      <c r="B96" s="193" t="s">
        <v>222</v>
      </c>
      <c r="C96" s="145" t="s">
        <v>49</v>
      </c>
      <c r="D96" s="146"/>
      <c r="E96" s="146"/>
      <c r="F96" s="192">
        <v>49000</v>
      </c>
      <c r="G96" s="45" t="s">
        <v>18</v>
      </c>
      <c r="H96" s="45" t="s">
        <v>198</v>
      </c>
      <c r="I96" s="45"/>
      <c r="J96" s="21" t="s">
        <v>33</v>
      </c>
      <c r="K96" s="17"/>
    </row>
    <row r="97" spans="1:10" ht="33" customHeight="1" x14ac:dyDescent="0.4">
      <c r="A97" s="96" t="s">
        <v>48</v>
      </c>
      <c r="B97" s="93"/>
      <c r="C97" s="93"/>
      <c r="D97" s="93"/>
      <c r="E97" s="93"/>
      <c r="F97" s="94">
        <f>F61+F62+F63+F64+F65+F66+F68+F69+F70+F71+F72+F74+F75+F76+F77+F78+F79+F80+F81+F83+F84+F85+F87+F88+F89+F90+F91+F92+F93+F94+F95+F96+F73+F67+F86+F82</f>
        <v>22573311.780000001</v>
      </c>
      <c r="G97" s="93"/>
      <c r="H97" s="93"/>
      <c r="I97" s="93"/>
      <c r="J97" s="95"/>
    </row>
    <row r="98" spans="1:10" s="29" customFormat="1" ht="210" customHeight="1" x14ac:dyDescent="0.4">
      <c r="A98" s="89" t="s">
        <v>120</v>
      </c>
      <c r="B98" s="179" t="s">
        <v>230</v>
      </c>
      <c r="C98" s="68">
        <v>3142</v>
      </c>
      <c r="D98" s="68"/>
      <c r="E98" s="68"/>
      <c r="F98" s="86">
        <v>1</v>
      </c>
      <c r="G98" s="45" t="s">
        <v>18</v>
      </c>
      <c r="H98" s="180" t="s">
        <v>195</v>
      </c>
      <c r="I98" s="70" t="s">
        <v>122</v>
      </c>
      <c r="J98" s="38" t="s">
        <v>33</v>
      </c>
    </row>
    <row r="99" spans="1:10" s="29" customFormat="1" ht="240" customHeight="1" x14ac:dyDescent="0.4">
      <c r="A99" s="89" t="s">
        <v>216</v>
      </c>
      <c r="B99" s="188" t="s">
        <v>257</v>
      </c>
      <c r="C99" s="68">
        <v>3142</v>
      </c>
      <c r="D99" s="68"/>
      <c r="E99" s="68"/>
      <c r="F99" s="86">
        <v>2334</v>
      </c>
      <c r="G99" s="45" t="s">
        <v>18</v>
      </c>
      <c r="H99" s="69" t="s">
        <v>198</v>
      </c>
      <c r="I99" s="70" t="s">
        <v>288</v>
      </c>
      <c r="J99" s="38" t="s">
        <v>33</v>
      </c>
    </row>
    <row r="100" spans="1:10" s="16" customFormat="1" ht="23.25" customHeight="1" x14ac:dyDescent="0.4">
      <c r="A100" s="91" t="s">
        <v>52</v>
      </c>
      <c r="B100" s="92"/>
      <c r="C100" s="93"/>
      <c r="D100" s="93"/>
      <c r="E100" s="93"/>
      <c r="F100" s="94">
        <f>F98+F99</f>
        <v>2335</v>
      </c>
      <c r="G100" s="93"/>
      <c r="H100" s="93"/>
      <c r="I100" s="93"/>
      <c r="J100" s="95"/>
    </row>
    <row r="101" spans="1:10" s="16" customFormat="1" ht="138.75" customHeight="1" x14ac:dyDescent="0.4">
      <c r="A101" s="151" t="s">
        <v>121</v>
      </c>
      <c r="B101" s="152" t="s">
        <v>219</v>
      </c>
      <c r="C101" s="153">
        <v>3132</v>
      </c>
      <c r="D101" s="154"/>
      <c r="E101" s="154"/>
      <c r="F101" s="155">
        <v>3389435</v>
      </c>
      <c r="G101" s="114" t="s">
        <v>83</v>
      </c>
      <c r="H101" s="187" t="s">
        <v>195</v>
      </c>
      <c r="I101" s="156" t="s">
        <v>260</v>
      </c>
      <c r="J101" s="133" t="s">
        <v>33</v>
      </c>
    </row>
    <row r="102" spans="1:10" s="16" customFormat="1" ht="138.75" customHeight="1" x14ac:dyDescent="0.4">
      <c r="A102" s="73" t="s">
        <v>179</v>
      </c>
      <c r="B102" s="77" t="s">
        <v>220</v>
      </c>
      <c r="C102" s="78">
        <v>3132</v>
      </c>
      <c r="D102" s="79"/>
      <c r="E102" s="79"/>
      <c r="F102" s="86">
        <v>42000</v>
      </c>
      <c r="G102" s="45" t="s">
        <v>18</v>
      </c>
      <c r="H102" s="80" t="s">
        <v>198</v>
      </c>
      <c r="I102" s="139" t="s">
        <v>289</v>
      </c>
      <c r="J102" s="140" t="s">
        <v>33</v>
      </c>
    </row>
    <row r="103" spans="1:10" s="16" customFormat="1" ht="138.75" customHeight="1" x14ac:dyDescent="0.4">
      <c r="A103" s="73" t="s">
        <v>258</v>
      </c>
      <c r="B103" s="77" t="s">
        <v>221</v>
      </c>
      <c r="C103" s="78">
        <v>3132</v>
      </c>
      <c r="D103" s="79"/>
      <c r="E103" s="79"/>
      <c r="F103" s="86">
        <v>11200</v>
      </c>
      <c r="G103" s="45" t="s">
        <v>18</v>
      </c>
      <c r="H103" s="80" t="s">
        <v>198</v>
      </c>
      <c r="I103" s="139" t="s">
        <v>259</v>
      </c>
      <c r="J103" s="140" t="s">
        <v>33</v>
      </c>
    </row>
    <row r="104" spans="1:10" s="16" customFormat="1" ht="138.75" customHeight="1" x14ac:dyDescent="0.4">
      <c r="A104" s="89" t="s">
        <v>120</v>
      </c>
      <c r="B104" s="124" t="s">
        <v>136</v>
      </c>
      <c r="C104" s="78">
        <v>3132</v>
      </c>
      <c r="D104" s="79"/>
      <c r="E104" s="79"/>
      <c r="F104" s="86">
        <v>50000</v>
      </c>
      <c r="G104" s="21" t="s">
        <v>18</v>
      </c>
      <c r="H104" s="18" t="s">
        <v>74</v>
      </c>
      <c r="I104" s="131" t="s">
        <v>214</v>
      </c>
      <c r="J104" s="20" t="s">
        <v>33</v>
      </c>
    </row>
    <row r="105" spans="1:10" s="16" customFormat="1" ht="138.75" customHeight="1" x14ac:dyDescent="0.4">
      <c r="A105" s="89" t="s">
        <v>188</v>
      </c>
      <c r="B105" s="103" t="s">
        <v>189</v>
      </c>
      <c r="C105" s="50">
        <v>3132</v>
      </c>
      <c r="D105" s="51"/>
      <c r="E105" s="51"/>
      <c r="F105" s="84">
        <v>15679.2</v>
      </c>
      <c r="G105" s="21" t="s">
        <v>18</v>
      </c>
      <c r="H105" s="18" t="s">
        <v>172</v>
      </c>
      <c r="I105" s="132" t="s">
        <v>215</v>
      </c>
      <c r="J105" s="20" t="s">
        <v>33</v>
      </c>
    </row>
    <row r="106" spans="1:10" s="16" customFormat="1" ht="100.5" customHeight="1" x14ac:dyDescent="0.4">
      <c r="A106" s="130" t="s">
        <v>121</v>
      </c>
      <c r="B106" s="125" t="s">
        <v>217</v>
      </c>
      <c r="C106" s="126">
        <v>3132</v>
      </c>
      <c r="D106" s="127"/>
      <c r="E106" s="127"/>
      <c r="F106" s="143">
        <v>1572260</v>
      </c>
      <c r="G106" s="128" t="s">
        <v>83</v>
      </c>
      <c r="H106" s="142" t="s">
        <v>172</v>
      </c>
      <c r="I106" s="129" t="s">
        <v>218</v>
      </c>
      <c r="J106" s="36" t="s">
        <v>33</v>
      </c>
    </row>
    <row r="107" spans="1:10" ht="31.95" customHeight="1" x14ac:dyDescent="0.4">
      <c r="A107" s="46" t="s">
        <v>34</v>
      </c>
      <c r="B107" s="25"/>
      <c r="C107" s="49"/>
      <c r="D107" s="52"/>
      <c r="E107" s="52"/>
      <c r="F107" s="85">
        <f>SUM(F101:F106)</f>
        <v>5080574.2</v>
      </c>
      <c r="G107" s="23"/>
      <c r="H107" s="26"/>
      <c r="I107" s="53"/>
      <c r="J107" s="27"/>
    </row>
    <row r="108" spans="1:10" s="29" customFormat="1" ht="213.6" customHeight="1" x14ac:dyDescent="0.4">
      <c r="A108" s="99" t="s">
        <v>120</v>
      </c>
      <c r="B108" s="157" t="s">
        <v>147</v>
      </c>
      <c r="C108" s="158">
        <v>3132</v>
      </c>
      <c r="D108" s="159"/>
      <c r="E108" s="159"/>
      <c r="F108" s="115">
        <v>65000</v>
      </c>
      <c r="G108" s="160" t="s">
        <v>18</v>
      </c>
      <c r="H108" s="161" t="s">
        <v>77</v>
      </c>
      <c r="I108" s="182" t="s">
        <v>223</v>
      </c>
      <c r="J108" s="38" t="s">
        <v>33</v>
      </c>
    </row>
    <row r="109" spans="1:10" s="29" customFormat="1" ht="147.75" customHeight="1" x14ac:dyDescent="0.4">
      <c r="A109" s="193" t="s">
        <v>121</v>
      </c>
      <c r="B109" s="197" t="s">
        <v>231</v>
      </c>
      <c r="C109" s="198">
        <v>3132</v>
      </c>
      <c r="D109" s="199"/>
      <c r="E109" s="199"/>
      <c r="F109" s="200">
        <v>1018432</v>
      </c>
      <c r="G109" s="196" t="s">
        <v>19</v>
      </c>
      <c r="H109" s="201" t="s">
        <v>198</v>
      </c>
      <c r="I109" s="202" t="s">
        <v>305</v>
      </c>
      <c r="J109" s="203" t="s">
        <v>33</v>
      </c>
    </row>
    <row r="110" spans="1:10" s="29" customFormat="1" ht="174.75" customHeight="1" x14ac:dyDescent="0.4">
      <c r="A110" s="141" t="s">
        <v>179</v>
      </c>
      <c r="B110" s="134" t="s">
        <v>232</v>
      </c>
      <c r="C110" s="135">
        <v>3132</v>
      </c>
      <c r="D110" s="136"/>
      <c r="E110" s="136"/>
      <c r="F110" s="137">
        <v>17000</v>
      </c>
      <c r="G110" s="138" t="s">
        <v>18</v>
      </c>
      <c r="H110" s="144" t="s">
        <v>195</v>
      </c>
      <c r="I110" s="139"/>
      <c r="J110" s="38" t="s">
        <v>33</v>
      </c>
    </row>
    <row r="111" spans="1:10" s="29" customFormat="1" ht="180" customHeight="1" x14ac:dyDescent="0.4">
      <c r="A111" s="141" t="s">
        <v>179</v>
      </c>
      <c r="B111" s="134" t="s">
        <v>233</v>
      </c>
      <c r="C111" s="135">
        <v>3132</v>
      </c>
      <c r="D111" s="136"/>
      <c r="E111" s="136"/>
      <c r="F111" s="137">
        <v>2500</v>
      </c>
      <c r="G111" s="138" t="s">
        <v>18</v>
      </c>
      <c r="H111" s="144" t="s">
        <v>195</v>
      </c>
      <c r="I111" s="139"/>
      <c r="J111" s="38" t="s">
        <v>33</v>
      </c>
    </row>
    <row r="112" spans="1:10" s="29" customFormat="1" ht="222.6" customHeight="1" x14ac:dyDescent="0.4">
      <c r="A112" s="171" t="s">
        <v>120</v>
      </c>
      <c r="B112" s="172" t="s">
        <v>148</v>
      </c>
      <c r="C112" s="173">
        <v>3132</v>
      </c>
      <c r="D112" s="174"/>
      <c r="E112" s="174"/>
      <c r="F112" s="175">
        <v>65000</v>
      </c>
      <c r="G112" s="176" t="s">
        <v>18</v>
      </c>
      <c r="H112" s="177" t="s">
        <v>77</v>
      </c>
      <c r="I112" s="181" t="s">
        <v>224</v>
      </c>
      <c r="J112" s="178" t="s">
        <v>33</v>
      </c>
    </row>
    <row r="113" spans="1:10" s="29" customFormat="1" ht="136.5" customHeight="1" x14ac:dyDescent="0.4">
      <c r="A113" s="73" t="s">
        <v>121</v>
      </c>
      <c r="B113" s="77" t="s">
        <v>234</v>
      </c>
      <c r="C113" s="78"/>
      <c r="D113" s="79"/>
      <c r="E113" s="79"/>
      <c r="F113" s="200">
        <v>1081621</v>
      </c>
      <c r="G113" s="45" t="s">
        <v>19</v>
      </c>
      <c r="H113" s="80" t="s">
        <v>195</v>
      </c>
      <c r="I113" s="88" t="s">
        <v>235</v>
      </c>
      <c r="J113" s="38" t="s">
        <v>33</v>
      </c>
    </row>
    <row r="114" spans="1:10" s="29" customFormat="1" ht="151.19999999999999" customHeight="1" x14ac:dyDescent="0.4">
      <c r="A114" s="141" t="s">
        <v>239</v>
      </c>
      <c r="B114" s="134" t="s">
        <v>271</v>
      </c>
      <c r="C114" s="135">
        <v>3132</v>
      </c>
      <c r="D114" s="136"/>
      <c r="E114" s="136"/>
      <c r="F114" s="86">
        <v>13442.4</v>
      </c>
      <c r="G114" s="138" t="s">
        <v>18</v>
      </c>
      <c r="H114" s="144" t="s">
        <v>198</v>
      </c>
      <c r="I114" s="181" t="s">
        <v>264</v>
      </c>
      <c r="J114" s="38" t="s">
        <v>33</v>
      </c>
    </row>
    <row r="115" spans="1:10" s="29" customFormat="1" ht="153" customHeight="1" x14ac:dyDescent="0.4">
      <c r="A115" s="141" t="s">
        <v>269</v>
      </c>
      <c r="B115" s="134" t="s">
        <v>270</v>
      </c>
      <c r="C115" s="135">
        <v>3132</v>
      </c>
      <c r="D115" s="136"/>
      <c r="E115" s="136"/>
      <c r="F115" s="86">
        <v>2000</v>
      </c>
      <c r="G115" s="138" t="s">
        <v>18</v>
      </c>
      <c r="H115" s="144" t="s">
        <v>198</v>
      </c>
      <c r="I115" s="139" t="s">
        <v>261</v>
      </c>
      <c r="J115" s="38" t="s">
        <v>33</v>
      </c>
    </row>
    <row r="116" spans="1:10" s="29" customFormat="1" ht="219" customHeight="1" x14ac:dyDescent="0.4">
      <c r="A116" s="171" t="s">
        <v>120</v>
      </c>
      <c r="B116" s="172" t="s">
        <v>149</v>
      </c>
      <c r="C116" s="173">
        <v>3132</v>
      </c>
      <c r="D116" s="174"/>
      <c r="E116" s="174"/>
      <c r="F116" s="175">
        <v>65000</v>
      </c>
      <c r="G116" s="176" t="s">
        <v>18</v>
      </c>
      <c r="H116" s="177" t="s">
        <v>77</v>
      </c>
      <c r="I116" s="181" t="s">
        <v>226</v>
      </c>
      <c r="J116" s="178" t="s">
        <v>33</v>
      </c>
    </row>
    <row r="117" spans="1:10" s="29" customFormat="1" ht="145.5" customHeight="1" x14ac:dyDescent="0.4">
      <c r="A117" s="73" t="s">
        <v>121</v>
      </c>
      <c r="B117" s="77" t="s">
        <v>240</v>
      </c>
      <c r="C117" s="78">
        <v>3132</v>
      </c>
      <c r="D117" s="79"/>
      <c r="E117" s="79"/>
      <c r="F117" s="162">
        <v>1083215</v>
      </c>
      <c r="G117" s="45" t="s">
        <v>19</v>
      </c>
      <c r="H117" s="80" t="s">
        <v>195</v>
      </c>
      <c r="I117" s="88" t="s">
        <v>236</v>
      </c>
      <c r="J117" s="38" t="s">
        <v>33</v>
      </c>
    </row>
    <row r="118" spans="1:10" s="29" customFormat="1" ht="173.25" customHeight="1" x14ac:dyDescent="0.4">
      <c r="A118" s="141" t="s">
        <v>239</v>
      </c>
      <c r="B118" s="134" t="s">
        <v>268</v>
      </c>
      <c r="C118" s="135">
        <v>3132</v>
      </c>
      <c r="D118" s="136"/>
      <c r="E118" s="136"/>
      <c r="F118" s="137">
        <v>14473.3</v>
      </c>
      <c r="G118" s="138" t="s">
        <v>18</v>
      </c>
      <c r="H118" s="144" t="s">
        <v>198</v>
      </c>
      <c r="I118" s="181" t="s">
        <v>263</v>
      </c>
      <c r="J118" s="38" t="s">
        <v>33</v>
      </c>
    </row>
    <row r="119" spans="1:10" s="29" customFormat="1" ht="170.25" customHeight="1" x14ac:dyDescent="0.4">
      <c r="A119" s="141" t="s">
        <v>267</v>
      </c>
      <c r="B119" s="134" t="s">
        <v>266</v>
      </c>
      <c r="C119" s="135">
        <v>3132</v>
      </c>
      <c r="D119" s="136"/>
      <c r="E119" s="136"/>
      <c r="F119" s="137">
        <v>2000</v>
      </c>
      <c r="G119" s="138" t="s">
        <v>18</v>
      </c>
      <c r="H119" s="144" t="s">
        <v>198</v>
      </c>
      <c r="I119" s="139" t="s">
        <v>262</v>
      </c>
      <c r="J119" s="38" t="s">
        <v>33</v>
      </c>
    </row>
    <row r="120" spans="1:10" s="29" customFormat="1" ht="214.95" customHeight="1" x14ac:dyDescent="0.4">
      <c r="A120" s="171" t="s">
        <v>120</v>
      </c>
      <c r="B120" s="172" t="s">
        <v>265</v>
      </c>
      <c r="C120" s="173">
        <v>3132</v>
      </c>
      <c r="D120" s="174"/>
      <c r="E120" s="174"/>
      <c r="F120" s="175">
        <v>65000</v>
      </c>
      <c r="G120" s="176" t="s">
        <v>18</v>
      </c>
      <c r="H120" s="177" t="s">
        <v>77</v>
      </c>
      <c r="I120" s="181" t="s">
        <v>225</v>
      </c>
      <c r="J120" s="178" t="s">
        <v>33</v>
      </c>
    </row>
    <row r="121" spans="1:10" s="29" customFormat="1" ht="153" customHeight="1" x14ac:dyDescent="0.4">
      <c r="A121" s="73" t="s">
        <v>121</v>
      </c>
      <c r="B121" s="77" t="s">
        <v>238</v>
      </c>
      <c r="C121" s="78">
        <v>3132</v>
      </c>
      <c r="D121" s="79"/>
      <c r="E121" s="79"/>
      <c r="F121" s="200">
        <v>558968</v>
      </c>
      <c r="G121" s="45" t="s">
        <v>19</v>
      </c>
      <c r="H121" s="80" t="s">
        <v>195</v>
      </c>
      <c r="I121" s="88" t="s">
        <v>237</v>
      </c>
      <c r="J121" s="38" t="s">
        <v>33</v>
      </c>
    </row>
    <row r="122" spans="1:10" s="29" customFormat="1" ht="214.95" customHeight="1" x14ac:dyDescent="0.4">
      <c r="A122" s="141" t="s">
        <v>239</v>
      </c>
      <c r="B122" s="134" t="s">
        <v>273</v>
      </c>
      <c r="C122" s="135">
        <v>3132</v>
      </c>
      <c r="D122" s="136"/>
      <c r="E122" s="136"/>
      <c r="F122" s="137">
        <v>12571.3</v>
      </c>
      <c r="G122" s="138" t="s">
        <v>18</v>
      </c>
      <c r="H122" s="144" t="s">
        <v>198</v>
      </c>
      <c r="I122" s="181" t="s">
        <v>300</v>
      </c>
      <c r="J122" s="38" t="s">
        <v>33</v>
      </c>
    </row>
    <row r="123" spans="1:10" s="29" customFormat="1" ht="214.95" customHeight="1" x14ac:dyDescent="0.4">
      <c r="A123" s="141" t="s">
        <v>274</v>
      </c>
      <c r="B123" s="134" t="s">
        <v>272</v>
      </c>
      <c r="C123" s="135">
        <v>3132</v>
      </c>
      <c r="D123" s="136"/>
      <c r="E123" s="136"/>
      <c r="F123" s="137">
        <v>2000</v>
      </c>
      <c r="G123" s="138" t="s">
        <v>18</v>
      </c>
      <c r="H123" s="144" t="s">
        <v>198</v>
      </c>
      <c r="I123" s="139" t="s">
        <v>301</v>
      </c>
      <c r="J123" s="38" t="s">
        <v>33</v>
      </c>
    </row>
    <row r="124" spans="1:10" s="29" customFormat="1" ht="214.95" customHeight="1" x14ac:dyDescent="0.4">
      <c r="A124" s="99" t="s">
        <v>120</v>
      </c>
      <c r="B124" s="77" t="s">
        <v>186</v>
      </c>
      <c r="C124" s="78">
        <v>3132</v>
      </c>
      <c r="D124" s="79"/>
      <c r="E124" s="79"/>
      <c r="F124" s="116">
        <v>80000</v>
      </c>
      <c r="G124" s="45" t="s">
        <v>18</v>
      </c>
      <c r="H124" s="80" t="s">
        <v>172</v>
      </c>
      <c r="I124" s="88" t="s">
        <v>304</v>
      </c>
      <c r="J124" s="38" t="s">
        <v>33</v>
      </c>
    </row>
    <row r="125" spans="1:10" s="29" customFormat="1" ht="214.95" customHeight="1" x14ac:dyDescent="0.4">
      <c r="A125" s="99" t="s">
        <v>120</v>
      </c>
      <c r="B125" s="77" t="s">
        <v>180</v>
      </c>
      <c r="C125" s="78">
        <v>3132</v>
      </c>
      <c r="D125" s="79"/>
      <c r="E125" s="79"/>
      <c r="F125" s="116">
        <v>80000</v>
      </c>
      <c r="G125" s="45" t="s">
        <v>18</v>
      </c>
      <c r="H125" s="80" t="s">
        <v>172</v>
      </c>
      <c r="I125" s="88" t="s">
        <v>302</v>
      </c>
      <c r="J125" s="38" t="s">
        <v>33</v>
      </c>
    </row>
    <row r="126" spans="1:10" s="29" customFormat="1" ht="214.95" customHeight="1" x14ac:dyDescent="0.4">
      <c r="A126" s="99" t="s">
        <v>120</v>
      </c>
      <c r="B126" s="77" t="s">
        <v>181</v>
      </c>
      <c r="C126" s="78">
        <v>3132</v>
      </c>
      <c r="D126" s="79"/>
      <c r="E126" s="79"/>
      <c r="F126" s="116">
        <v>80000</v>
      </c>
      <c r="G126" s="45" t="s">
        <v>18</v>
      </c>
      <c r="H126" s="80" t="s">
        <v>172</v>
      </c>
      <c r="I126" s="88" t="s">
        <v>303</v>
      </c>
      <c r="J126" s="38" t="s">
        <v>33</v>
      </c>
    </row>
    <row r="127" spans="1:10" s="29" customFormat="1" ht="32.25" customHeight="1" x14ac:dyDescent="0.4">
      <c r="A127" s="46" t="s">
        <v>118</v>
      </c>
      <c r="B127" s="25"/>
      <c r="C127" s="49"/>
      <c r="D127" s="52"/>
      <c r="E127" s="52"/>
      <c r="F127" s="85">
        <f>SUM(F108:F126)</f>
        <v>4308223</v>
      </c>
      <c r="G127" s="23"/>
      <c r="H127" s="26"/>
      <c r="I127" s="53"/>
      <c r="J127" s="27"/>
    </row>
    <row r="128" spans="1:10" s="29" customFormat="1" ht="261.75" customHeight="1" x14ac:dyDescent="0.4">
      <c r="A128" s="69" t="s">
        <v>119</v>
      </c>
      <c r="B128" s="77" t="s">
        <v>146</v>
      </c>
      <c r="C128" s="78">
        <v>3142</v>
      </c>
      <c r="D128" s="79"/>
      <c r="E128" s="79"/>
      <c r="F128" s="86">
        <v>0</v>
      </c>
      <c r="G128" s="45" t="s">
        <v>83</v>
      </c>
      <c r="H128" s="80" t="s">
        <v>77</v>
      </c>
      <c r="I128" s="108" t="s">
        <v>153</v>
      </c>
      <c r="J128" s="38" t="s">
        <v>33</v>
      </c>
    </row>
    <row r="129" spans="1:10" s="29" customFormat="1" ht="179.25" customHeight="1" x14ac:dyDescent="0.4">
      <c r="A129" s="99" t="s">
        <v>120</v>
      </c>
      <c r="B129" s="77" t="s">
        <v>152</v>
      </c>
      <c r="C129" s="78">
        <v>3142</v>
      </c>
      <c r="D129" s="79"/>
      <c r="E129" s="79"/>
      <c r="F129" s="86">
        <v>198000</v>
      </c>
      <c r="G129" s="45" t="s">
        <v>18</v>
      </c>
      <c r="H129" s="80" t="s">
        <v>77</v>
      </c>
      <c r="I129" s="88" t="s">
        <v>187</v>
      </c>
      <c r="J129" s="38" t="s">
        <v>33</v>
      </c>
    </row>
    <row r="130" spans="1:10" s="29" customFormat="1" ht="188.25" customHeight="1" x14ac:dyDescent="0.4">
      <c r="A130" s="99" t="s">
        <v>150</v>
      </c>
      <c r="B130" s="77" t="s">
        <v>151</v>
      </c>
      <c r="C130" s="78">
        <v>3142</v>
      </c>
      <c r="D130" s="79"/>
      <c r="E130" s="79"/>
      <c r="F130" s="86">
        <v>182000</v>
      </c>
      <c r="G130" s="45" t="s">
        <v>18</v>
      </c>
      <c r="H130" s="80" t="s">
        <v>77</v>
      </c>
      <c r="I130" s="88" t="s">
        <v>187</v>
      </c>
      <c r="J130" s="38" t="s">
        <v>33</v>
      </c>
    </row>
    <row r="131" spans="1:10" s="29" customFormat="1" ht="31.95" customHeight="1" x14ac:dyDescent="0.4">
      <c r="A131" s="46" t="s">
        <v>118</v>
      </c>
      <c r="B131" s="25"/>
      <c r="C131" s="49"/>
      <c r="D131" s="52"/>
      <c r="E131" s="52"/>
      <c r="F131" s="85">
        <f>SUM(F128:F130)</f>
        <v>380000</v>
      </c>
      <c r="G131" s="23"/>
      <c r="H131" s="26"/>
      <c r="I131" s="53"/>
      <c r="J131" s="27"/>
    </row>
    <row r="132" spans="1:10" s="29" customFormat="1" ht="155.25" customHeight="1" x14ac:dyDescent="0.4">
      <c r="A132" s="69" t="s">
        <v>139</v>
      </c>
      <c r="B132" s="77" t="s">
        <v>182</v>
      </c>
      <c r="C132" s="78">
        <v>2240</v>
      </c>
      <c r="D132" s="79"/>
      <c r="E132" s="79"/>
      <c r="F132" s="107">
        <v>893430</v>
      </c>
      <c r="G132" s="38" t="s">
        <v>18</v>
      </c>
      <c r="H132" s="80" t="s">
        <v>77</v>
      </c>
      <c r="I132" s="186" t="s">
        <v>293</v>
      </c>
      <c r="J132" s="38" t="s">
        <v>33</v>
      </c>
    </row>
    <row r="133" spans="1:10" s="29" customFormat="1" ht="155.25" customHeight="1" x14ac:dyDescent="0.4">
      <c r="A133" s="69" t="s">
        <v>139</v>
      </c>
      <c r="B133" s="185" t="s">
        <v>241</v>
      </c>
      <c r="C133" s="78">
        <v>2240</v>
      </c>
      <c r="D133" s="79"/>
      <c r="E133" s="79"/>
      <c r="F133" s="184">
        <v>34461.839999999997</v>
      </c>
      <c r="G133" s="38" t="s">
        <v>18</v>
      </c>
      <c r="H133" s="80" t="s">
        <v>195</v>
      </c>
      <c r="I133" s="183" t="s">
        <v>292</v>
      </c>
      <c r="J133" s="38" t="s">
        <v>33</v>
      </c>
    </row>
    <row r="134" spans="1:10" s="29" customFormat="1" ht="162" customHeight="1" x14ac:dyDescent="0.4">
      <c r="A134" s="69" t="s">
        <v>139</v>
      </c>
      <c r="B134" s="77" t="s">
        <v>183</v>
      </c>
      <c r="C134" s="78">
        <v>2240</v>
      </c>
      <c r="D134" s="79"/>
      <c r="E134" s="79"/>
      <c r="F134" s="107">
        <v>1075140</v>
      </c>
      <c r="G134" s="38" t="s">
        <v>18</v>
      </c>
      <c r="H134" s="80" t="s">
        <v>77</v>
      </c>
      <c r="I134" s="106" t="s">
        <v>244</v>
      </c>
      <c r="J134" s="38" t="s">
        <v>33</v>
      </c>
    </row>
    <row r="135" spans="1:10" s="29" customFormat="1" ht="162" customHeight="1" x14ac:dyDescent="0.4">
      <c r="A135" s="69" t="s">
        <v>139</v>
      </c>
      <c r="B135" s="185" t="s">
        <v>242</v>
      </c>
      <c r="C135" s="78">
        <v>2240</v>
      </c>
      <c r="D135" s="79"/>
      <c r="E135" s="79"/>
      <c r="F135" s="184">
        <v>56960.98</v>
      </c>
      <c r="G135" s="38" t="s">
        <v>18</v>
      </c>
      <c r="H135" s="80" t="s">
        <v>195</v>
      </c>
      <c r="I135" s="183" t="s">
        <v>243</v>
      </c>
      <c r="J135" s="38" t="s">
        <v>33</v>
      </c>
    </row>
    <row r="136" spans="1:10" s="29" customFormat="1" ht="162.75" customHeight="1" x14ac:dyDescent="0.4">
      <c r="A136" s="69" t="s">
        <v>139</v>
      </c>
      <c r="B136" s="77" t="s">
        <v>184</v>
      </c>
      <c r="C136" s="78">
        <v>2240</v>
      </c>
      <c r="D136" s="79"/>
      <c r="E136" s="79"/>
      <c r="F136" s="107">
        <v>868570</v>
      </c>
      <c r="G136" s="38" t="s">
        <v>18</v>
      </c>
      <c r="H136" s="80" t="s">
        <v>77</v>
      </c>
      <c r="I136" s="106" t="s">
        <v>291</v>
      </c>
      <c r="J136" s="38" t="s">
        <v>33</v>
      </c>
    </row>
    <row r="137" spans="1:10" s="29" customFormat="1" ht="162.75" customHeight="1" x14ac:dyDescent="0.4">
      <c r="A137" s="69" t="s">
        <v>139</v>
      </c>
      <c r="B137" s="185" t="s">
        <v>245</v>
      </c>
      <c r="C137" s="78">
        <v>2240</v>
      </c>
      <c r="D137" s="79"/>
      <c r="E137" s="79"/>
      <c r="F137" s="184">
        <v>40025.660000000003</v>
      </c>
      <c r="G137" s="38" t="s">
        <v>18</v>
      </c>
      <c r="H137" s="80" t="s">
        <v>195</v>
      </c>
      <c r="I137" s="183" t="s">
        <v>246</v>
      </c>
      <c r="J137" s="38" t="s">
        <v>33</v>
      </c>
    </row>
    <row r="138" spans="1:10" s="29" customFormat="1" ht="156.75" customHeight="1" x14ac:dyDescent="0.4">
      <c r="A138" s="69" t="s">
        <v>139</v>
      </c>
      <c r="B138" s="77" t="s">
        <v>185</v>
      </c>
      <c r="C138" s="78">
        <v>2240</v>
      </c>
      <c r="D138" s="79"/>
      <c r="E138" s="79"/>
      <c r="F138" s="107">
        <v>726930</v>
      </c>
      <c r="G138" s="38" t="s">
        <v>18</v>
      </c>
      <c r="H138" s="80" t="s">
        <v>77</v>
      </c>
      <c r="I138" s="106" t="s">
        <v>290</v>
      </c>
      <c r="J138" s="38" t="s">
        <v>33</v>
      </c>
    </row>
    <row r="139" spans="1:10" s="29" customFormat="1" ht="156.75" customHeight="1" x14ac:dyDescent="0.4">
      <c r="A139" s="69" t="s">
        <v>139</v>
      </c>
      <c r="B139" s="185" t="s">
        <v>247</v>
      </c>
      <c r="C139" s="78">
        <v>2240</v>
      </c>
      <c r="D139" s="79"/>
      <c r="E139" s="79"/>
      <c r="F139" s="184">
        <v>26142.76</v>
      </c>
      <c r="G139" s="38" t="s">
        <v>18</v>
      </c>
      <c r="H139" s="80" t="s">
        <v>195</v>
      </c>
      <c r="I139" s="183" t="s">
        <v>248</v>
      </c>
      <c r="J139" s="38" t="s">
        <v>33</v>
      </c>
    </row>
    <row r="140" spans="1:10" s="29" customFormat="1" ht="31.95" customHeight="1" x14ac:dyDescent="0.4">
      <c r="A140" s="46" t="s">
        <v>137</v>
      </c>
      <c r="B140" s="25"/>
      <c r="C140" s="49"/>
      <c r="D140" s="52"/>
      <c r="E140" s="52"/>
      <c r="F140" s="85">
        <f>SUM(F132:F139)</f>
        <v>3721661.2399999998</v>
      </c>
      <c r="G140" s="23"/>
      <c r="H140" s="26"/>
      <c r="I140" s="53"/>
      <c r="J140" s="27"/>
    </row>
    <row r="141" spans="1:10" ht="31.2" customHeight="1" x14ac:dyDescent="0.4">
      <c r="A141" s="54" t="s">
        <v>35</v>
      </c>
      <c r="B141" s="24"/>
      <c r="C141" s="55"/>
      <c r="D141" s="55"/>
      <c r="E141" s="55"/>
      <c r="F141" s="87">
        <f>F140+F131+F127+F107+F100+F97+F60+F58+F54+F52+F49</f>
        <v>43823631.219999999</v>
      </c>
      <c r="G141" s="56"/>
      <c r="H141" s="55"/>
      <c r="I141" s="55"/>
      <c r="J141" s="57"/>
    </row>
    <row r="142" spans="1:10" ht="21" x14ac:dyDescent="0.4">
      <c r="A142" s="58"/>
      <c r="B142" s="22"/>
      <c r="C142" s="59"/>
      <c r="D142" s="59"/>
      <c r="E142" s="59"/>
      <c r="F142" s="60"/>
      <c r="G142" s="59"/>
      <c r="H142" s="59"/>
      <c r="I142" s="59"/>
      <c r="J142" s="61"/>
    </row>
    <row r="143" spans="1:10" ht="21" x14ac:dyDescent="0.4">
      <c r="A143" s="105" t="s">
        <v>21</v>
      </c>
      <c r="B143" s="37" t="s">
        <v>275</v>
      </c>
      <c r="C143" s="59"/>
      <c r="D143" s="59"/>
      <c r="E143" s="59"/>
      <c r="F143" s="59"/>
      <c r="G143" s="59"/>
      <c r="H143" s="59"/>
      <c r="I143" s="59"/>
      <c r="J143" s="61"/>
    </row>
    <row r="144" spans="1:10" ht="21" x14ac:dyDescent="0.4">
      <c r="A144" s="104">
        <v>45139</v>
      </c>
      <c r="B144" s="62"/>
      <c r="C144" s="62"/>
      <c r="D144" s="62"/>
      <c r="E144" s="62"/>
      <c r="F144" s="62"/>
      <c r="G144" s="62"/>
      <c r="H144" s="62"/>
      <c r="I144" s="62"/>
      <c r="J144" s="61"/>
    </row>
    <row r="145" spans="1:10" x14ac:dyDescent="0.4">
      <c r="A145" s="63"/>
      <c r="B145" s="62"/>
      <c r="C145" s="62"/>
      <c r="D145" s="62"/>
      <c r="E145" s="62"/>
      <c r="F145" s="62"/>
      <c r="G145" s="62"/>
      <c r="H145" s="62"/>
      <c r="I145" s="62"/>
      <c r="J145" s="61"/>
    </row>
    <row r="146" spans="1:10" x14ac:dyDescent="0.4">
      <c r="A146" s="64"/>
      <c r="B146" s="62"/>
      <c r="C146" s="62"/>
      <c r="D146" s="62"/>
      <c r="E146" s="62"/>
      <c r="F146" s="62"/>
      <c r="G146" s="62"/>
      <c r="H146" s="62"/>
      <c r="I146" s="62"/>
      <c r="J146" s="61"/>
    </row>
    <row r="147" spans="1:10" x14ac:dyDescent="0.4">
      <c r="A147" s="62" t="s">
        <v>22</v>
      </c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4">
      <c r="A148" s="62"/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4">
      <c r="A149" s="62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4">
      <c r="A150" s="62"/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4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4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4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4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4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4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4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4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4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4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4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4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4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4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4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4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4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4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4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4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4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4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4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4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4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4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4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4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4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4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4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4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0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0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0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0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0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0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0"/>
    </row>
    <row r="190" spans="1:10" x14ac:dyDescent="0.4">
      <c r="A190" s="11"/>
      <c r="B190" s="11"/>
      <c r="C190" s="11"/>
      <c r="D190" s="11"/>
      <c r="E190" s="11"/>
      <c r="F190" s="11"/>
      <c r="G190" s="11"/>
      <c r="H190" s="11"/>
      <c r="I190" s="11"/>
      <c r="J190" s="12"/>
    </row>
    <row r="191" spans="1:10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4"/>
    </row>
    <row r="192" spans="1:10" x14ac:dyDescent="0.4">
      <c r="A192" s="13"/>
      <c r="B192" s="13"/>
      <c r="C192" s="13"/>
      <c r="D192" s="13"/>
      <c r="E192" s="13"/>
      <c r="F192" s="13"/>
      <c r="G192" s="13"/>
      <c r="H192" s="13"/>
      <c r="I192" s="13"/>
      <c r="J192" s="14"/>
    </row>
    <row r="193" spans="1:10" x14ac:dyDescent="0.4">
      <c r="A193" s="13"/>
      <c r="B193" s="13"/>
      <c r="C193" s="13"/>
      <c r="D193" s="13"/>
      <c r="E193" s="13"/>
      <c r="F193" s="13"/>
      <c r="G193" s="13"/>
      <c r="H193" s="13"/>
      <c r="I193" s="13"/>
      <c r="J193" s="14"/>
    </row>
    <row r="194" spans="1:10" x14ac:dyDescent="0.4">
      <c r="A194" s="13"/>
      <c r="B194" s="13"/>
      <c r="C194" s="13"/>
      <c r="D194" s="13"/>
      <c r="E194" s="13"/>
      <c r="F194" s="13"/>
      <c r="G194" s="13"/>
      <c r="H194" s="13"/>
      <c r="I194" s="13"/>
      <c r="J194" s="14"/>
    </row>
    <row r="195" spans="1:10" x14ac:dyDescent="0.4">
      <c r="A195" s="13"/>
      <c r="B195" s="13"/>
      <c r="C195" s="13"/>
      <c r="D195" s="13"/>
      <c r="E195" s="13"/>
      <c r="F195" s="13"/>
      <c r="G195" s="13"/>
      <c r="H195" s="13"/>
      <c r="I195" s="13"/>
      <c r="J195" s="14"/>
    </row>
    <row r="196" spans="1:10" x14ac:dyDescent="0.4">
      <c r="A196" s="13"/>
      <c r="B196" s="13"/>
      <c r="C196" s="13"/>
      <c r="D196" s="13"/>
      <c r="E196" s="13"/>
      <c r="F196" s="13"/>
      <c r="G196" s="13"/>
      <c r="H196" s="13"/>
      <c r="I196" s="13"/>
      <c r="J196" s="14"/>
    </row>
    <row r="197" spans="1:10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  <row r="201" spans="1:10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2023-08-04T07:25:38Z</dcterms:modified>
</cp:coreProperties>
</file>