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300" windowWidth="6375" windowHeight="2715"/>
  </bookViews>
  <sheets>
    <sheet name="2023" sheetId="1" r:id="rId1"/>
  </sheets>
  <definedNames>
    <definedName name="_xlnm.Print_Area" localSheetId="0">'2023'!$A$1:$J$143</definedName>
  </definedNames>
  <calcPr calcId="145621"/>
</workbook>
</file>

<file path=xl/calcChain.xml><?xml version="1.0" encoding="utf-8"?>
<calcChain xmlns="http://schemas.openxmlformats.org/spreadsheetml/2006/main">
  <c r="F115" i="1" l="1"/>
  <c r="F138" i="1" l="1"/>
  <c r="F64" i="1"/>
  <c r="F96" i="1"/>
  <c r="F107" i="1" l="1"/>
  <c r="F94" i="1" l="1"/>
  <c r="F130" i="1" l="1"/>
  <c r="F134" i="1" l="1"/>
  <c r="F33" i="1" l="1"/>
  <c r="F140" i="1" s="1"/>
</calcChain>
</file>

<file path=xl/sharedStrings.xml><?xml version="1.0" encoding="utf-8"?>
<sst xmlns="http://schemas.openxmlformats.org/spreadsheetml/2006/main" count="250" uniqueCount="124">
  <si>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</si>
  <si>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</si>
  <si>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</si>
  <si>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</si>
  <si>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</si>
  <si>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</si>
  <si>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</si>
  <si>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</si>
  <si>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</si>
  <si>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</si>
  <si>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</si>
  <si>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</si>
  <si>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</si>
  <si>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</si>
  <si>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</si>
  <si>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</si>
  <si>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</si>
  <si>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</si>
  <si>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без використання електроної системи</t>
  </si>
  <si>
    <t xml:space="preserve">Уповноважена особа </t>
  </si>
  <si>
    <t xml:space="preserve"> </t>
  </si>
  <si>
    <t>Васильєва І.В.</t>
  </si>
  <si>
    <t>"Управління житлово-комунального господарства Южноукраїнської міської ради"
»</t>
  </si>
  <si>
    <t>ЄДРПОУ 44342464</t>
  </si>
  <si>
    <t>44342464</t>
  </si>
  <si>
    <t>3110160 с.ф. + з.ф.</t>
  </si>
  <si>
    <t>3116030 з.ф.</t>
  </si>
  <si>
    <t>3116011 з.ф.</t>
  </si>
  <si>
    <t>3117370 з.ф.</t>
  </si>
  <si>
    <t>Всього</t>
  </si>
  <si>
    <t xml:space="preserve">30192700-8 </t>
  </si>
  <si>
    <t>70220000-9</t>
  </si>
  <si>
    <t>50310000-1</t>
  </si>
  <si>
    <t>64000000-6</t>
  </si>
  <si>
    <t>72310000-1</t>
  </si>
  <si>
    <t>72268000-1</t>
  </si>
  <si>
    <t>79820000-8</t>
  </si>
  <si>
    <t>66510000-8</t>
  </si>
  <si>
    <t>09320000-8</t>
  </si>
  <si>
    <t>09310000-5</t>
  </si>
  <si>
    <t>65310000-9</t>
  </si>
  <si>
    <t>90510000-5</t>
  </si>
  <si>
    <t>70330000-3</t>
  </si>
  <si>
    <t>65110000-7</t>
  </si>
  <si>
    <t>72410000-7</t>
  </si>
  <si>
    <t>липень 2022</t>
  </si>
  <si>
    <t>3116012 з.ф.</t>
  </si>
  <si>
    <t>відкриті торги</t>
  </si>
  <si>
    <t>3116030 с.ф.</t>
  </si>
  <si>
    <t>79310000-0</t>
  </si>
  <si>
    <t>Проведення незалежної оцінки згідно  ДК 021:2015 код 79310000-0 Послуги з проведення ринкових досліджень</t>
  </si>
  <si>
    <t>3117370 с.ф</t>
  </si>
  <si>
    <t>Оренда на 4 місяці, відповідно до п.п.4 п.5 ст.3 дія закону про Публічні закупівлі не поширюються на випадки, якщо предметом закупівлі є придбання, оренди землі, будівель, іншого нерухомого майна або майнових прав на замлю, будівлі та інше нерухоме майно</t>
  </si>
  <si>
    <t>22210000-5</t>
  </si>
  <si>
    <t>72320000-4</t>
  </si>
  <si>
    <t>Оплата послуг із страхування орендованих приміщень за адресою: вул. Дружби Народів, 23 згідно ДК 021:2015 код 66510000-8 - Страхові послуги</t>
  </si>
  <si>
    <t>Дата віділення коштів</t>
  </si>
  <si>
    <t>грудень 2023</t>
  </si>
  <si>
    <t>Підписка періодичних видань на 2024, ("Радник", "Контакт", "Казна", "Ціноутворення")</t>
  </si>
  <si>
    <t>січень-лютий  2023</t>
  </si>
  <si>
    <t>Оренда майна, що належить до комунальної власності, згідно ДК 021:2015 код 70220000-9 Послуги з надання в оренду чи лізингу нежитлової нерухомості</t>
  </si>
  <si>
    <t>Поточний ремонт обладнання, заправка катриджів, згідно ДК 021:2015 код 50310000-1 Технічне обслуговування і ремонт офісної техніки</t>
  </si>
  <si>
    <t>лютий -березень 2023</t>
  </si>
  <si>
    <t>січень  2023</t>
  </si>
  <si>
    <t>Місячна плата за інтернет "Квант інтеренет", згідно ДК 021:2015 код 72410000-7 Послуги провайдерів</t>
  </si>
  <si>
    <t>Послуги зв`язку (абонплата), згідно ДК 021:2015 код 64000000-6 Поштові та телекомунікаційні послуги</t>
  </si>
  <si>
    <t>Програмний продукт КЕП Мастеркей, згідно ДК 021:2015 код 72310000-1 Послуги з обробки даних</t>
  </si>
  <si>
    <t>48440000-4</t>
  </si>
  <si>
    <t>Придбання програмного забезпечення М.Е.Док, згідно ДК 021:2015 код 48440000-4 Пакети програмного забезпечення для фінансового аналізу та бухгалтерського обліку</t>
  </si>
  <si>
    <t>липень 2023</t>
  </si>
  <si>
    <t>Програма інформаційно-аналітична система планування: Логіка, згідно ДК 021:2015 код 72268000-1 Послуги з постачання програмного забезпечення</t>
  </si>
  <si>
    <t>липень  2023</t>
  </si>
  <si>
    <t>Програмний комплекс АВК, згідно ДК 021:2015 код 72268000-1 Послуги з постачання програмного забезпечення</t>
  </si>
  <si>
    <t>квітень-травень 2023</t>
  </si>
  <si>
    <t>Надання оголошень в засобах масової інформації з загальних питань роботи управління, згідно ДК 021:2015 код 79820000-8 Послуги, пов’язані з друком</t>
  </si>
  <si>
    <t>Оплата послуг з адміністрування програмного забезпечення (робота по переміщеним особам), згідно ДК 021:2015 код 72310000-1 Послуги з обробки даних</t>
  </si>
  <si>
    <t>травень - червень 2023</t>
  </si>
  <si>
    <t xml:space="preserve">Послуги з доступу до "Електронного кабінету періодичних видань",  згідно ДК 021:2015 – 72320000-4 – Послуги пов’язані з базами даних
</t>
  </si>
  <si>
    <t>січень-лютий 2023</t>
  </si>
  <si>
    <t>Інші комунальні послуги (експлуатаційні), згідно ДК 021:2015 код 70330000-3 Послуги з управління нерухомістю, надавані на платній основі чи на договірних засадах</t>
  </si>
  <si>
    <t>Видатки пов'язані із утриманням, управлінням майном комунальної власності (технічна інвентаризація, виготовлення технічних паспортів, експертна оцінка, експертний висновок, публікація оголошень в засобах масової інформації, тощо)</t>
  </si>
  <si>
    <t>код ДК буде формуватись залежно від потреби даного напрямку</t>
  </si>
  <si>
    <t>79340000-9</t>
  </si>
  <si>
    <t>Видатки пов'язані з пыдготовкою об'єктів до приватизації (опублікування оголошень в засобах масової інформації, тощо)</t>
  </si>
  <si>
    <t>Видалення сухостійних, аварійних дерев (на умовах співфінансування) за адресою вул. Дружби народів, 12 в  в м.Южноукраїнськ Миколаївської області згідно ДК 021:2015 код 77211300-5 Послуги з видалення дерев</t>
  </si>
  <si>
    <t>77211300-5</t>
  </si>
  <si>
    <t>на умовах співфінансування 90%  на 10%</t>
  </si>
  <si>
    <t>Видалення сухостійних, аварійних дерев (на умовах співфінансування) за адресою вул. Миру, 16 в  в м.Южноукраїнськ Миколаївської області згідно ДК 021:2015 код 77211300-5 Послуги з видалення дерев</t>
  </si>
  <si>
    <t>Видалення сухостійних, аварійних дерев (на умовах співфінансування) за адресою вул. Дружби народів, 18 в  в м.Южноукраїнськ Миколаївської області згідно ДК 021:2015 код 77211300-5 Послуги з видалення дерев</t>
  </si>
  <si>
    <t>Видалення сухостійних, аварійних дерев (на умовах співфінансування) за адресою вул. Дружби народів, 22 в  в м.Южноукраїнськ Миколаївської області згідно ДК 021:2015 код 77211300-5 Послуги з видалення дерев</t>
  </si>
  <si>
    <t>Видалення сухостійних, аварійних дерев (на умовах співфінансування) за адресою вул. Дружби народів, 20 в  в м.Южноукраїнськ Миколаївської області згідно ДК 021:2015 код 77211300-5 Послуги з видалення дерев</t>
  </si>
  <si>
    <t>Видалення сухостійних, аварійних дерев (на умовах співфінансування) за адресою вул. Дружби народів, 14 в  в м.Южноукраїнськ Миколаївської області згідно ДК 021:2015 код 77211300-5 Послуги з видалення дерев</t>
  </si>
  <si>
    <t>Видалення сухостійних, аварійних дерев (на умовах співфінансування) за адресою вул. Дружби народів, 10 в  в м.Южноукраїнськ Миколаївської області згідно ДК 021:2015 код 77211300-5 Послуги з видалення дерев</t>
  </si>
  <si>
    <t>Видалення сухостійних, аварійних дерев (на умовах співфінансування) за адресою вул. Дружби народів, 34 в  в м.Южноукраїнськ Миколаївської області згідно ДК 021:2015 код 77211300-5 Послуги з видалення дерев</t>
  </si>
  <si>
    <t>Оплата за теплопостачання, згідно ДК 021:2015 код 09320000-8 Пара, гаряча вода та пов’язана продукція</t>
  </si>
  <si>
    <t>Оплата за  водопостачання  та водовідведення, згідно ДК 021:2015 код 65110000-7 65110000-7 Розподіл води</t>
  </si>
  <si>
    <t>Оплата за постачання електроенергії, згідно ДК 021:2015 код 09310000-5 Електрична енергія</t>
  </si>
  <si>
    <t>Оплата за транспортування електроенергії згідно ДК 021:2015 код 65310000-9 Розподіл електричної енергії</t>
  </si>
  <si>
    <t>Оплата інших енергоносіїв та інших комунальних послуг (вивіз сміття), згідно ДК 021:2015 код 90510000-5 Утилізація/видалення сміття та поводження зі сміттям</t>
  </si>
  <si>
    <t>вересень 2023</t>
  </si>
  <si>
    <t>Зміни до річного плану у закупівель уповноваженої особи</t>
  </si>
  <si>
    <t>30116013 з.ф</t>
  </si>
  <si>
    <t>Придбання матеріалів для ремонту водопровідних та каналізаційних мереж міста Южноукраїнська, згідно ДК 021:2015 код 44160000-9 Магістралі, трубопроводи, труби, обсадні труби, тюбінги та супутні вироби</t>
  </si>
  <si>
    <t>44160000-9</t>
  </si>
  <si>
    <t>віядкриті торги з особливостями</t>
  </si>
  <si>
    <t>березень -квітень 2023</t>
  </si>
  <si>
    <t>відкриті торги з особливостями</t>
  </si>
  <si>
    <t>березень-квітень 2033</t>
  </si>
  <si>
    <t xml:space="preserve">січень 2023 </t>
  </si>
  <si>
    <t>Кошти зарезервовані на видалення сухостійних, аварійних дерев та кронування</t>
  </si>
  <si>
    <t>3117461 з.ф.</t>
  </si>
  <si>
    <t>червень-липень 2023</t>
  </si>
  <si>
    <t>Ліквідація усідань і проломів проїзної частини та відновлення усіх видів дорожнього пкриття вулиць гарячою асфальтобетонною сумішшю по місту, згідно ДК 021:2015: 45230000-8 Будівництво трубопроводів, ліній зв’язку та електропередач, шосе, доріг, аеродромів і залізничних доріг; вирівнювання поверхонь</t>
  </si>
  <si>
    <t xml:space="preserve">45230000-8 </t>
  </si>
  <si>
    <t>Поточний ремонт доріг в смт. Костянтинівка та с.Бузьке, згідно ДК 021:2015: 45230000-8 Будівництво трубопроводів, ліній зв’язку та електропередач, шосе, доріг, аеродромів і залізничних доріг; вирівнювання поверхонь</t>
  </si>
  <si>
    <t>71240000-2</t>
  </si>
  <si>
    <t>лютий 2023</t>
  </si>
  <si>
    <t xml:space="preserve">Послуги з проведення технічної інвентаризації з виготовлення техпаспорту та реєстрацію в ЄДССБ (Майстерня дільниці внутрішньо-будинкових мереж 5-го мікрорайону  за адресою: вул. Набережна Енергетиків, 49-б, місто Южноукраїнськ, Вознесенський район, Миколаївська обл.;
База з 6 гаражів та майстерень за адресою: вул. Набережна Енергетиків, 16, місто Южноукраїнськ, Вознесенський район, Миколаївська обл.;
Каналізаційна насосна станція СМСЧ (л/к) за адресою: вул. Миру, 3, місто Южноукраїнськ, Вознесенський район, Миколаївська обл.;
Станція технічного обслуговування гуртожитку №5 (ТРП), (майстерня водопровідних мереж), за адресою: вул. Європейська, 4а, місто Южноукраїнськ, Вознесенський район, Миколаївська обл.;
Каналізаційна насосна станція № 2 за адресою: вул. Молодіжна, 1Б, місто Южноукраїнськ, Вознесенський район, Миколаївська обл.;
Каналізаційна насосна станція № 3 за адресою: вул. Миру, 2А, місто Южноукраїнськ, Вознесенський район, Миколаївська обл.), згідно ДК 021:2015 код 71240000-2
</t>
  </si>
  <si>
    <t>Придбання канцелярських товарів, папіру, згідно ДК 021:2015 код 30192700-8 Канцелярські товари</t>
  </si>
  <si>
    <r>
      <t xml:space="preserve"> на </t>
    </r>
    <r>
      <rPr>
        <b/>
        <sz val="15"/>
        <rFont val="Times New Roman"/>
        <family val="1"/>
        <charset val="204"/>
      </rPr>
      <t>2023</t>
    </r>
    <r>
      <rPr>
        <b/>
        <sz val="15"/>
        <rFont val="Times New Roman"/>
        <family val="1"/>
      </rPr>
      <t xml:space="preserve"> рік від 06.03.2023</t>
    </r>
  </si>
  <si>
    <t>залишок коштів</t>
  </si>
  <si>
    <t>березень 2023</t>
  </si>
  <si>
    <t>червень - серпень 2023</t>
  </si>
  <si>
    <t>Придбання канцелярських товарів, паперу, згідно ДК 021:2015 код 30192700-8 Канцелярські товари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</si>
</sst>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5"/>
      <color indexed="8"/>
      <name val="Times New Roman"/>
      <family val="1"/>
    </font>
    <font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b/>
      <sz val="15"/>
      <color indexed="8"/>
      <name val="Times New Roman"/>
      <family val="1"/>
      <charset val="204"/>
    </font>
    <font>
      <sz val="15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  <charset val="204"/>
    </font>
    <font>
      <sz val="11"/>
      <name val="Calibri"/>
      <family val="2"/>
      <scheme val="minor"/>
    </font>
    <font>
      <i/>
      <sz val="15"/>
      <color indexed="8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5"/>
      <color indexed="8"/>
      <name val="Calibri"/>
      <family val="2"/>
    </font>
    <font>
      <i/>
      <sz val="11"/>
      <color theme="1"/>
      <name val="Calibri"/>
      <family val="2"/>
      <scheme val="minor"/>
    </font>
    <font>
      <i/>
      <sz val="15"/>
      <name val="Times New Roman"/>
      <family val="1"/>
    </font>
    <font>
      <b/>
      <sz val="15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i/>
      <sz val="15"/>
      <color indexed="8"/>
      <name val="Times New Roman"/>
      <family val="1"/>
    </font>
    <font>
      <b/>
      <sz val="15"/>
      <color indexed="8"/>
      <name val="Calibri"/>
      <family val="2"/>
    </font>
    <font>
      <sz val="15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5" fillId="0" borderId="0" xfId="0" applyFont="1"/>
    <xf numFmtId="164" fontId="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164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/>
    </xf>
    <xf numFmtId="0" fontId="0" fillId="2" borderId="0" xfId="0" applyFill="1"/>
    <xf numFmtId="0" fontId="11" fillId="2" borderId="1" xfId="0" applyFont="1" applyFill="1" applyBorder="1" applyAlignment="1">
      <alignment horizontal="left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49" fontId="10" fillId="2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0" fontId="15" fillId="2" borderId="1" xfId="0" applyFont="1" applyFill="1" applyBorder="1"/>
    <xf numFmtId="0" fontId="19" fillId="2" borderId="1" xfId="0" applyFont="1" applyFill="1" applyBorder="1"/>
    <xf numFmtId="14" fontId="18" fillId="2" borderId="1" xfId="0" applyNumberFormat="1" applyFont="1" applyFill="1" applyBorder="1"/>
    <xf numFmtId="14" fontId="0" fillId="2" borderId="1" xfId="0" applyNumberFormat="1" applyFill="1" applyBorder="1"/>
    <xf numFmtId="0" fontId="15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wrapText="1"/>
    </xf>
    <xf numFmtId="0" fontId="0" fillId="2" borderId="6" xfId="0" applyFill="1" applyBorder="1"/>
    <xf numFmtId="0" fontId="13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164" fontId="16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wrapText="1"/>
    </xf>
    <xf numFmtId="0" fontId="2" fillId="3" borderId="0" xfId="0" applyFont="1" applyFill="1" applyBorder="1" applyAlignment="1">
      <alignment horizontal="center" vertical="center"/>
    </xf>
    <xf numFmtId="0" fontId="13" fillId="2" borderId="0" xfId="0" applyFont="1" applyFill="1" applyBorder="1"/>
    <xf numFmtId="0" fontId="6" fillId="2" borderId="1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top" wrapText="1"/>
    </xf>
    <xf numFmtId="0" fontId="20" fillId="2" borderId="0" xfId="0" applyFont="1" applyFill="1"/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top" wrapText="1"/>
    </xf>
    <xf numFmtId="0" fontId="23" fillId="2" borderId="1" xfId="0" applyFont="1" applyFill="1" applyBorder="1" applyAlignment="1">
      <alignment horizontal="center" vertical="center"/>
    </xf>
    <xf numFmtId="0" fontId="24" fillId="2" borderId="1" xfId="0" applyFont="1" applyFill="1" applyBorder="1"/>
    <xf numFmtId="164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center" wrapText="1"/>
    </xf>
    <xf numFmtId="1" fontId="26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/>
    <xf numFmtId="0" fontId="27" fillId="2" borderId="0" xfId="0" applyFont="1" applyFill="1"/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1" fontId="28" fillId="2" borderId="1" xfId="0" applyNumberFormat="1" applyFont="1" applyFill="1" applyBorder="1" applyAlignment="1">
      <alignment horizontal="center" vertical="center" wrapText="1"/>
    </xf>
    <xf numFmtId="2" fontId="25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24" fillId="2" borderId="0" xfId="0" applyFont="1" applyFill="1"/>
    <xf numFmtId="0" fontId="3" fillId="2" borderId="1" xfId="0" applyFont="1" applyFill="1" applyBorder="1" applyAlignment="1">
      <alignment vertical="top" wrapText="1"/>
    </xf>
    <xf numFmtId="0" fontId="29" fillId="2" borderId="1" xfId="0" applyFont="1" applyFill="1" applyBorder="1" applyAlignment="1">
      <alignment horizontal="center" vertical="center"/>
    </xf>
    <xf numFmtId="0" fontId="27" fillId="2" borderId="1" xfId="0" applyFont="1" applyFill="1" applyBorder="1"/>
    <xf numFmtId="0" fontId="16" fillId="2" borderId="1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wrapText="1"/>
    </xf>
    <xf numFmtId="0" fontId="20" fillId="2" borderId="1" xfId="0" applyFont="1" applyFill="1" applyBorder="1"/>
    <xf numFmtId="16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164" fontId="3" fillId="2" borderId="6" xfId="0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15" fillId="2" borderId="3" xfId="0" applyFont="1" applyFill="1" applyBorder="1"/>
    <xf numFmtId="0" fontId="0" fillId="2" borderId="4" xfId="0" applyFill="1" applyBorder="1"/>
    <xf numFmtId="0" fontId="15" fillId="2" borderId="4" xfId="0" applyFont="1" applyFill="1" applyBorder="1"/>
    <xf numFmtId="14" fontId="1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14" fontId="19" fillId="2" borderId="1" xfId="0" applyNumberFormat="1" applyFont="1" applyFill="1" applyBorder="1"/>
    <xf numFmtId="0" fontId="10" fillId="2" borderId="6" xfId="0" applyFont="1" applyFill="1" applyBorder="1" applyAlignment="1">
      <alignment vertical="top" wrapText="1"/>
    </xf>
    <xf numFmtId="0" fontId="31" fillId="2" borderId="6" xfId="0" applyFont="1" applyFill="1" applyBorder="1" applyAlignment="1">
      <alignment wrapText="1"/>
    </xf>
    <xf numFmtId="14" fontId="0" fillId="2" borderId="6" xfId="0" applyNumberFormat="1" applyFill="1" applyBorder="1" applyAlignment="1">
      <alignment horizontal="center"/>
    </xf>
    <xf numFmtId="0" fontId="30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/>
    <xf numFmtId="0" fontId="30" fillId="2" borderId="5" xfId="0" applyFont="1" applyFill="1" applyBorder="1" applyAlignment="1">
      <alignment horizontal="center" vertical="center"/>
    </xf>
    <xf numFmtId="17" fontId="30" fillId="2" borderId="5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0"/>
  <sheetViews>
    <sheetView tabSelected="1" zoomScale="60" zoomScaleNormal="60" zoomScaleSheetLayoutView="40" workbookViewId="0">
      <pane ySplit="6" topLeftCell="A7" activePane="bottomLeft" state="frozen"/>
      <selection activeCell="B1" sqref="B1"/>
      <selection pane="bottomLeft" activeCell="A9" sqref="A9:XFD9"/>
    </sheetView>
  </sheetViews>
  <sheetFormatPr defaultRowHeight="19.5" x14ac:dyDescent="0.3"/>
  <cols>
    <col min="1" max="1" width="36.140625" customWidth="1"/>
    <col min="2" max="2" width="53.7109375" customWidth="1"/>
    <col min="3" max="3" width="18.140625" customWidth="1"/>
    <col min="4" max="4" width="22.140625" customWidth="1"/>
    <col min="5" max="5" width="9.85546875" customWidth="1"/>
    <col min="6" max="6" width="25" customWidth="1"/>
    <col min="7" max="7" width="43.140625" customWidth="1"/>
    <col min="8" max="8" width="31.140625" customWidth="1"/>
    <col min="9" max="9" width="51" customWidth="1"/>
    <col min="10" max="10" width="49.85546875" style="1" customWidth="1"/>
    <col min="11" max="11" width="71.140625" customWidth="1"/>
  </cols>
  <sheetData>
    <row r="1" spans="1:11" s="10" customFormat="1" ht="23.25" customHeight="1" x14ac:dyDescent="0.25">
      <c r="A1" s="121" t="s">
        <v>100</v>
      </c>
      <c r="B1" s="121"/>
      <c r="C1" s="121"/>
      <c r="D1" s="121"/>
      <c r="E1" s="121"/>
      <c r="F1" s="121"/>
      <c r="G1" s="121"/>
      <c r="H1" s="121"/>
      <c r="I1" s="121"/>
      <c r="J1" s="121"/>
      <c r="K1" s="53"/>
    </row>
    <row r="2" spans="1:11" s="10" customFormat="1" x14ac:dyDescent="0.25">
      <c r="A2" s="121" t="s">
        <v>119</v>
      </c>
      <c r="B2" s="121"/>
      <c r="C2" s="121"/>
      <c r="D2" s="121"/>
      <c r="E2" s="121"/>
      <c r="F2" s="121"/>
      <c r="G2" s="121"/>
      <c r="H2" s="121"/>
      <c r="I2" s="121"/>
      <c r="J2" s="121"/>
      <c r="K2" s="100"/>
    </row>
    <row r="3" spans="1:11" s="10" customFormat="1" ht="19.5" customHeight="1" x14ac:dyDescent="0.25">
      <c r="A3" s="122" t="s">
        <v>22</v>
      </c>
      <c r="B3" s="122"/>
      <c r="C3" s="122"/>
      <c r="D3" s="122"/>
      <c r="E3" s="122"/>
      <c r="F3" s="122"/>
      <c r="G3" s="122"/>
      <c r="H3" s="122"/>
      <c r="I3" s="122"/>
      <c r="J3" s="122"/>
      <c r="K3" s="100"/>
    </row>
    <row r="4" spans="1:11" s="10" customFormat="1" x14ac:dyDescent="0.25">
      <c r="A4" s="123" t="s">
        <v>23</v>
      </c>
      <c r="B4" s="123"/>
      <c r="C4" s="123"/>
      <c r="D4" s="123"/>
      <c r="E4" s="123"/>
      <c r="F4" s="123"/>
      <c r="G4" s="123"/>
      <c r="H4" s="123"/>
      <c r="I4" s="123"/>
      <c r="J4" s="123"/>
      <c r="K4" s="101"/>
    </row>
    <row r="5" spans="1:11" s="10" customFormat="1" x14ac:dyDescent="0.25">
      <c r="A5" s="26"/>
      <c r="B5" s="26"/>
      <c r="C5" s="27"/>
      <c r="D5" s="27"/>
      <c r="E5" s="27"/>
      <c r="F5" s="27"/>
      <c r="G5" s="27"/>
      <c r="H5" s="27"/>
      <c r="I5" s="27"/>
      <c r="J5" s="28"/>
      <c r="K5" s="27"/>
    </row>
    <row r="6" spans="1:11" s="10" customFormat="1" ht="110.25" x14ac:dyDescent="0.25">
      <c r="A6" s="29" t="s">
        <v>0</v>
      </c>
      <c r="B6" s="29" t="s">
        <v>1</v>
      </c>
      <c r="C6" s="30" t="s">
        <v>2</v>
      </c>
      <c r="D6" s="30" t="s">
        <v>56</v>
      </c>
      <c r="E6" s="30" t="s">
        <v>2</v>
      </c>
      <c r="F6" s="29" t="s">
        <v>3</v>
      </c>
      <c r="G6" s="29" t="s">
        <v>4</v>
      </c>
      <c r="H6" s="29" t="s">
        <v>5</v>
      </c>
      <c r="I6" s="29" t="s">
        <v>6</v>
      </c>
      <c r="J6" s="29" t="s">
        <v>7</v>
      </c>
      <c r="K6" s="31"/>
    </row>
    <row r="7" spans="1:11" s="10" customFormat="1" x14ac:dyDescent="0.25">
      <c r="A7" s="32" t="s">
        <v>8</v>
      </c>
      <c r="B7" s="32" t="s">
        <v>9</v>
      </c>
      <c r="C7" s="33" t="s">
        <v>10</v>
      </c>
      <c r="D7" s="33" t="s">
        <v>11</v>
      </c>
      <c r="E7" s="33" t="s">
        <v>12</v>
      </c>
      <c r="F7" s="33" t="s">
        <v>13</v>
      </c>
      <c r="G7" s="33" t="s">
        <v>14</v>
      </c>
      <c r="H7" s="33" t="s">
        <v>15</v>
      </c>
      <c r="I7" s="33" t="s">
        <v>16</v>
      </c>
      <c r="J7" s="34" t="s">
        <v>17</v>
      </c>
      <c r="K7" s="35"/>
    </row>
    <row r="8" spans="1:11" s="10" customFormat="1" ht="58.5" x14ac:dyDescent="0.25">
      <c r="A8" s="16" t="s">
        <v>30</v>
      </c>
      <c r="B8" s="15" t="s">
        <v>118</v>
      </c>
      <c r="C8" s="12">
        <v>2210</v>
      </c>
      <c r="D8" s="110">
        <v>44925</v>
      </c>
      <c r="E8" s="12"/>
      <c r="F8" s="2">
        <v>20750</v>
      </c>
      <c r="G8" s="13" t="s">
        <v>18</v>
      </c>
      <c r="H8" s="13" t="s">
        <v>122</v>
      </c>
      <c r="I8" s="13" t="s">
        <v>120</v>
      </c>
      <c r="J8" s="16" t="s">
        <v>24</v>
      </c>
      <c r="K8" s="17"/>
    </row>
    <row r="9" spans="1:11" s="10" customFormat="1" ht="58.5" x14ac:dyDescent="0.25">
      <c r="A9" s="16" t="s">
        <v>30</v>
      </c>
      <c r="B9" s="15" t="s">
        <v>123</v>
      </c>
      <c r="C9" s="12">
        <v>2210</v>
      </c>
      <c r="D9" s="110">
        <v>44925</v>
      </c>
      <c r="E9" s="12"/>
      <c r="F9" s="2">
        <v>30050</v>
      </c>
      <c r="G9" s="13" t="s">
        <v>18</v>
      </c>
      <c r="H9" s="13" t="s">
        <v>121</v>
      </c>
      <c r="I9" s="13"/>
      <c r="J9" s="16" t="s">
        <v>24</v>
      </c>
      <c r="K9" s="17"/>
    </row>
    <row r="10" spans="1:11" s="10" customFormat="1" ht="58.5" x14ac:dyDescent="0.25">
      <c r="A10" s="16" t="s">
        <v>53</v>
      </c>
      <c r="B10" s="11" t="s">
        <v>58</v>
      </c>
      <c r="C10" s="12">
        <v>2210</v>
      </c>
      <c r="D10" s="110">
        <v>44925</v>
      </c>
      <c r="E10" s="12"/>
      <c r="F10" s="2">
        <v>17165</v>
      </c>
      <c r="G10" s="13" t="s">
        <v>18</v>
      </c>
      <c r="H10" s="13" t="s">
        <v>57</v>
      </c>
      <c r="I10" s="13"/>
      <c r="J10" s="16" t="s">
        <v>24</v>
      </c>
      <c r="K10" s="17"/>
    </row>
    <row r="11" spans="1:11" s="10" customFormat="1" ht="156" x14ac:dyDescent="0.25">
      <c r="A11" s="16" t="s">
        <v>31</v>
      </c>
      <c r="B11" s="11" t="s">
        <v>60</v>
      </c>
      <c r="C11" s="12">
        <v>2240</v>
      </c>
      <c r="D11" s="110">
        <v>44925</v>
      </c>
      <c r="E11" s="12"/>
      <c r="F11" s="2">
        <v>11400</v>
      </c>
      <c r="G11" s="13" t="s">
        <v>18</v>
      </c>
      <c r="H11" s="13" t="s">
        <v>59</v>
      </c>
      <c r="I11" s="13" t="s">
        <v>52</v>
      </c>
      <c r="J11" s="16" t="s">
        <v>24</v>
      </c>
      <c r="K11" s="17"/>
    </row>
    <row r="12" spans="1:11" s="10" customFormat="1" ht="156" x14ac:dyDescent="0.25">
      <c r="A12" s="16" t="s">
        <v>31</v>
      </c>
      <c r="B12" s="11" t="s">
        <v>60</v>
      </c>
      <c r="C12" s="12">
        <v>2240</v>
      </c>
      <c r="D12" s="110">
        <v>44925</v>
      </c>
      <c r="E12" s="12"/>
      <c r="F12" s="2">
        <v>1100</v>
      </c>
      <c r="G12" s="13" t="s">
        <v>18</v>
      </c>
      <c r="H12" s="13" t="s">
        <v>59</v>
      </c>
      <c r="I12" s="13" t="s">
        <v>52</v>
      </c>
      <c r="J12" s="16" t="s">
        <v>24</v>
      </c>
      <c r="K12" s="17"/>
    </row>
    <row r="13" spans="1:11" s="10" customFormat="1" ht="156" x14ac:dyDescent="0.25">
      <c r="A13" s="16" t="s">
        <v>31</v>
      </c>
      <c r="B13" s="11" t="s">
        <v>60</v>
      </c>
      <c r="C13" s="12">
        <v>2240</v>
      </c>
      <c r="D13" s="110">
        <v>44925</v>
      </c>
      <c r="E13" s="12"/>
      <c r="F13" s="2">
        <v>780</v>
      </c>
      <c r="G13" s="13" t="s">
        <v>18</v>
      </c>
      <c r="H13" s="13" t="s">
        <v>59</v>
      </c>
      <c r="I13" s="13" t="s">
        <v>52</v>
      </c>
      <c r="J13" s="16" t="s">
        <v>24</v>
      </c>
      <c r="K13" s="17"/>
    </row>
    <row r="14" spans="1:11" s="10" customFormat="1" ht="78" x14ac:dyDescent="0.25">
      <c r="A14" s="16" t="s">
        <v>32</v>
      </c>
      <c r="B14" s="11" t="s">
        <v>61</v>
      </c>
      <c r="C14" s="12">
        <v>2240</v>
      </c>
      <c r="D14" s="110">
        <v>44925</v>
      </c>
      <c r="E14" s="12"/>
      <c r="F14" s="2">
        <v>39400</v>
      </c>
      <c r="G14" s="13" t="s">
        <v>18</v>
      </c>
      <c r="H14" s="13" t="s">
        <v>62</v>
      </c>
      <c r="I14" s="13"/>
      <c r="J14" s="16" t="s">
        <v>24</v>
      </c>
      <c r="K14" s="18"/>
    </row>
    <row r="15" spans="1:11" s="58" customFormat="1" ht="58.5" x14ac:dyDescent="0.25">
      <c r="A15" s="16" t="s">
        <v>44</v>
      </c>
      <c r="B15" s="55" t="s">
        <v>64</v>
      </c>
      <c r="C15" s="56">
        <v>2240</v>
      </c>
      <c r="D15" s="110">
        <v>44925</v>
      </c>
      <c r="E15" s="56"/>
      <c r="F15" s="2">
        <v>2340</v>
      </c>
      <c r="G15" s="13" t="s">
        <v>18</v>
      </c>
      <c r="H15" s="13" t="s">
        <v>63</v>
      </c>
      <c r="I15" s="13"/>
      <c r="J15" s="16" t="s">
        <v>24</v>
      </c>
      <c r="K15" s="57"/>
    </row>
    <row r="16" spans="1:11" s="10" customFormat="1" ht="58.5" x14ac:dyDescent="0.25">
      <c r="A16" s="16" t="s">
        <v>33</v>
      </c>
      <c r="B16" s="11" t="s">
        <v>65</v>
      </c>
      <c r="C16" s="12">
        <v>2240</v>
      </c>
      <c r="D16" s="110">
        <v>44925</v>
      </c>
      <c r="E16" s="12"/>
      <c r="F16" s="2">
        <v>19188</v>
      </c>
      <c r="G16" s="13" t="s">
        <v>18</v>
      </c>
      <c r="H16" s="13" t="s">
        <v>63</v>
      </c>
      <c r="I16" s="13"/>
      <c r="J16" s="16" t="s">
        <v>24</v>
      </c>
      <c r="K16" s="18"/>
    </row>
    <row r="17" spans="1:11" s="10" customFormat="1" ht="58.5" x14ac:dyDescent="0.25">
      <c r="A17" s="16" t="s">
        <v>34</v>
      </c>
      <c r="B17" s="11" t="s">
        <v>66</v>
      </c>
      <c r="C17" s="12">
        <v>2240</v>
      </c>
      <c r="D17" s="110">
        <v>44925</v>
      </c>
      <c r="E17" s="12"/>
      <c r="F17" s="2">
        <v>364</v>
      </c>
      <c r="G17" s="13" t="s">
        <v>18</v>
      </c>
      <c r="H17" s="13" t="s">
        <v>71</v>
      </c>
      <c r="I17" s="13"/>
      <c r="J17" s="16" t="s">
        <v>24</v>
      </c>
      <c r="K17" s="18"/>
    </row>
    <row r="18" spans="1:11" s="10" customFormat="1" ht="114" customHeight="1" x14ac:dyDescent="0.25">
      <c r="A18" s="16" t="s">
        <v>67</v>
      </c>
      <c r="B18" s="11" t="s">
        <v>68</v>
      </c>
      <c r="C18" s="12">
        <v>2240</v>
      </c>
      <c r="D18" s="110">
        <v>44925</v>
      </c>
      <c r="E18" s="12"/>
      <c r="F18" s="2">
        <v>4230</v>
      </c>
      <c r="G18" s="13" t="s">
        <v>18</v>
      </c>
      <c r="H18" s="13" t="s">
        <v>69</v>
      </c>
      <c r="I18" s="13"/>
      <c r="J18" s="16" t="s">
        <v>24</v>
      </c>
      <c r="K18" s="18"/>
    </row>
    <row r="19" spans="1:11" s="10" customFormat="1" ht="78" x14ac:dyDescent="0.25">
      <c r="A19" s="16" t="s">
        <v>35</v>
      </c>
      <c r="B19" s="11" t="s">
        <v>70</v>
      </c>
      <c r="C19" s="12">
        <v>2240</v>
      </c>
      <c r="D19" s="110">
        <v>44925</v>
      </c>
      <c r="E19" s="12"/>
      <c r="F19" s="2">
        <v>3560</v>
      </c>
      <c r="G19" s="13" t="s">
        <v>18</v>
      </c>
      <c r="H19" s="13" t="s">
        <v>71</v>
      </c>
      <c r="I19" s="13"/>
      <c r="J19" s="16" t="s">
        <v>24</v>
      </c>
      <c r="K19" s="18"/>
    </row>
    <row r="20" spans="1:11" s="10" customFormat="1" ht="58.5" x14ac:dyDescent="0.25">
      <c r="A20" s="16" t="s">
        <v>35</v>
      </c>
      <c r="B20" s="11" t="s">
        <v>72</v>
      </c>
      <c r="C20" s="12">
        <v>2240</v>
      </c>
      <c r="D20" s="110">
        <v>44925</v>
      </c>
      <c r="E20" s="12"/>
      <c r="F20" s="2">
        <v>5850</v>
      </c>
      <c r="G20" s="13" t="s">
        <v>18</v>
      </c>
      <c r="H20" s="13" t="s">
        <v>116</v>
      </c>
      <c r="I20" s="13"/>
      <c r="J20" s="16" t="s">
        <v>24</v>
      </c>
      <c r="K20" s="18"/>
    </row>
    <row r="21" spans="1:11" s="10" customFormat="1" ht="78" x14ac:dyDescent="0.25">
      <c r="A21" s="16" t="s">
        <v>36</v>
      </c>
      <c r="B21" s="11" t="s">
        <v>74</v>
      </c>
      <c r="C21" s="12">
        <v>2240</v>
      </c>
      <c r="D21" s="110">
        <v>44925</v>
      </c>
      <c r="E21" s="12"/>
      <c r="F21" s="2">
        <v>1800</v>
      </c>
      <c r="G21" s="13" t="s">
        <v>18</v>
      </c>
      <c r="H21" s="13" t="s">
        <v>73</v>
      </c>
      <c r="I21" s="13"/>
      <c r="J21" s="16" t="s">
        <v>24</v>
      </c>
      <c r="K21" s="18"/>
    </row>
    <row r="22" spans="1:11" s="10" customFormat="1" ht="97.5" x14ac:dyDescent="0.25">
      <c r="A22" s="16" t="s">
        <v>34</v>
      </c>
      <c r="B22" s="11" t="s">
        <v>75</v>
      </c>
      <c r="C22" s="12">
        <v>2240</v>
      </c>
      <c r="D22" s="110">
        <v>44925</v>
      </c>
      <c r="E22" s="12"/>
      <c r="F22" s="2">
        <v>700</v>
      </c>
      <c r="G22" s="13" t="s">
        <v>18</v>
      </c>
      <c r="H22" s="13" t="s">
        <v>76</v>
      </c>
      <c r="I22" s="13"/>
      <c r="J22" s="16" t="s">
        <v>24</v>
      </c>
      <c r="K22" s="18"/>
    </row>
    <row r="23" spans="1:11" s="10" customFormat="1" ht="97.5" x14ac:dyDescent="0.25">
      <c r="A23" s="16" t="s">
        <v>54</v>
      </c>
      <c r="B23" s="11" t="s">
        <v>77</v>
      </c>
      <c r="C23" s="12">
        <v>2240</v>
      </c>
      <c r="D23" s="110">
        <v>44925</v>
      </c>
      <c r="E23" s="12"/>
      <c r="F23" s="2">
        <v>14030</v>
      </c>
      <c r="G23" s="13" t="s">
        <v>18</v>
      </c>
      <c r="H23" s="13" t="s">
        <v>57</v>
      </c>
      <c r="I23" s="13"/>
      <c r="J23" s="16" t="s">
        <v>24</v>
      </c>
      <c r="K23" s="18"/>
    </row>
    <row r="24" spans="1:11" s="10" customFormat="1" ht="58.5" x14ac:dyDescent="0.25">
      <c r="A24" s="16" t="s">
        <v>49</v>
      </c>
      <c r="B24" s="11" t="s">
        <v>50</v>
      </c>
      <c r="C24" s="12">
        <v>2240</v>
      </c>
      <c r="D24" s="110">
        <v>44925</v>
      </c>
      <c r="E24" s="12"/>
      <c r="F24" s="2">
        <v>2000</v>
      </c>
      <c r="G24" s="13" t="s">
        <v>18</v>
      </c>
      <c r="H24" s="13" t="s">
        <v>78</v>
      </c>
      <c r="I24" s="13"/>
      <c r="J24" s="16" t="s">
        <v>24</v>
      </c>
      <c r="K24" s="18"/>
    </row>
    <row r="25" spans="1:11" s="10" customFormat="1" ht="78" x14ac:dyDescent="0.25">
      <c r="A25" s="16" t="s">
        <v>37</v>
      </c>
      <c r="B25" s="11" t="s">
        <v>55</v>
      </c>
      <c r="C25" s="12">
        <v>2240</v>
      </c>
      <c r="D25" s="110">
        <v>44925</v>
      </c>
      <c r="E25" s="12"/>
      <c r="F25" s="2">
        <v>810</v>
      </c>
      <c r="G25" s="13" t="s">
        <v>18</v>
      </c>
      <c r="H25" s="13" t="s">
        <v>57</v>
      </c>
      <c r="I25" s="13"/>
      <c r="J25" s="16" t="s">
        <v>24</v>
      </c>
      <c r="K25" s="18"/>
    </row>
    <row r="26" spans="1:11" s="58" customFormat="1" ht="97.5" x14ac:dyDescent="0.25">
      <c r="A26" s="16" t="s">
        <v>42</v>
      </c>
      <c r="B26" s="55" t="s">
        <v>79</v>
      </c>
      <c r="C26" s="56">
        <v>2240</v>
      </c>
      <c r="D26" s="110">
        <v>44925</v>
      </c>
      <c r="E26" s="56"/>
      <c r="F26" s="2">
        <v>141210</v>
      </c>
      <c r="G26" s="13" t="s">
        <v>18</v>
      </c>
      <c r="H26" s="13" t="s">
        <v>63</v>
      </c>
      <c r="I26" s="13"/>
      <c r="J26" s="16" t="s">
        <v>24</v>
      </c>
      <c r="K26" s="57"/>
    </row>
    <row r="27" spans="1:11" s="10" customFormat="1" ht="58.5" x14ac:dyDescent="0.25">
      <c r="A27" s="51" t="s">
        <v>38</v>
      </c>
      <c r="B27" s="11" t="s">
        <v>94</v>
      </c>
      <c r="C27" s="12">
        <v>2271</v>
      </c>
      <c r="D27" s="110">
        <v>44925</v>
      </c>
      <c r="E27" s="12"/>
      <c r="F27" s="2">
        <v>25410</v>
      </c>
      <c r="G27" s="13" t="s">
        <v>18</v>
      </c>
      <c r="H27" s="13" t="s">
        <v>63</v>
      </c>
      <c r="I27" s="13"/>
      <c r="J27" s="16" t="s">
        <v>24</v>
      </c>
      <c r="K27" s="18"/>
    </row>
    <row r="28" spans="1:11" s="10" customFormat="1" ht="58.5" x14ac:dyDescent="0.25">
      <c r="A28" s="51" t="s">
        <v>43</v>
      </c>
      <c r="B28" s="11" t="s">
        <v>95</v>
      </c>
      <c r="C28" s="12">
        <v>2272</v>
      </c>
      <c r="D28" s="110">
        <v>44925</v>
      </c>
      <c r="E28" s="12"/>
      <c r="F28" s="2">
        <v>4880</v>
      </c>
      <c r="G28" s="13" t="s">
        <v>18</v>
      </c>
      <c r="H28" s="13" t="s">
        <v>63</v>
      </c>
      <c r="I28" s="13"/>
      <c r="J28" s="16" t="s">
        <v>24</v>
      </c>
      <c r="K28" s="18"/>
    </row>
    <row r="29" spans="1:11" s="10" customFormat="1" ht="58.5" x14ac:dyDescent="0.25">
      <c r="A29" s="51" t="s">
        <v>39</v>
      </c>
      <c r="B29" s="11" t="s">
        <v>96</v>
      </c>
      <c r="C29" s="12">
        <v>2273</v>
      </c>
      <c r="D29" s="110">
        <v>44925</v>
      </c>
      <c r="E29" s="12"/>
      <c r="F29" s="2">
        <v>36030</v>
      </c>
      <c r="G29" s="13" t="s">
        <v>18</v>
      </c>
      <c r="H29" s="13" t="s">
        <v>63</v>
      </c>
      <c r="I29" s="13"/>
      <c r="J29" s="16" t="s">
        <v>24</v>
      </c>
      <c r="K29" s="18"/>
    </row>
    <row r="30" spans="1:11" s="10" customFormat="1" ht="58.5" x14ac:dyDescent="0.25">
      <c r="A30" s="51" t="s">
        <v>40</v>
      </c>
      <c r="B30" s="11" t="s">
        <v>97</v>
      </c>
      <c r="C30" s="12">
        <v>2273</v>
      </c>
      <c r="D30" s="110">
        <v>44925</v>
      </c>
      <c r="E30" s="12"/>
      <c r="F30" s="2">
        <v>9110</v>
      </c>
      <c r="G30" s="13" t="s">
        <v>18</v>
      </c>
      <c r="H30" s="13" t="s">
        <v>63</v>
      </c>
      <c r="I30" s="13"/>
      <c r="J30" s="16" t="s">
        <v>24</v>
      </c>
      <c r="K30" s="18"/>
    </row>
    <row r="31" spans="1:11" s="10" customFormat="1" ht="58.5" x14ac:dyDescent="0.25">
      <c r="A31" s="51" t="s">
        <v>40</v>
      </c>
      <c r="B31" s="11" t="s">
        <v>97</v>
      </c>
      <c r="C31" s="12">
        <v>2273</v>
      </c>
      <c r="D31" s="110">
        <v>44925</v>
      </c>
      <c r="E31" s="12"/>
      <c r="F31" s="2">
        <v>2060</v>
      </c>
      <c r="G31" s="13" t="s">
        <v>18</v>
      </c>
      <c r="H31" s="13" t="s">
        <v>99</v>
      </c>
      <c r="I31" s="13"/>
      <c r="J31" s="16" t="s">
        <v>24</v>
      </c>
      <c r="K31" s="18"/>
    </row>
    <row r="32" spans="1:11" s="10" customFormat="1" ht="97.5" x14ac:dyDescent="0.25">
      <c r="A32" s="51" t="s">
        <v>41</v>
      </c>
      <c r="B32" s="11" t="s">
        <v>98</v>
      </c>
      <c r="C32" s="12">
        <v>2275</v>
      </c>
      <c r="D32" s="110">
        <v>44925</v>
      </c>
      <c r="E32" s="12"/>
      <c r="F32" s="2">
        <v>815</v>
      </c>
      <c r="G32" s="13" t="s">
        <v>18</v>
      </c>
      <c r="H32" s="13" t="s">
        <v>63</v>
      </c>
      <c r="I32" s="13"/>
      <c r="J32" s="16" t="s">
        <v>24</v>
      </c>
      <c r="K32" s="18"/>
    </row>
    <row r="33" spans="1:11" s="10" customFormat="1" x14ac:dyDescent="0.25">
      <c r="A33" s="19" t="s">
        <v>25</v>
      </c>
      <c r="B33" s="11"/>
      <c r="C33" s="12"/>
      <c r="D33" s="12"/>
      <c r="E33" s="12"/>
      <c r="F33" s="102">
        <f>SUM(F8:F32)</f>
        <v>395032</v>
      </c>
      <c r="G33" s="13"/>
      <c r="H33" s="13"/>
      <c r="I33" s="13"/>
      <c r="J33" s="5"/>
      <c r="K33" s="14"/>
    </row>
    <row r="34" spans="1:11" s="10" customFormat="1" hidden="1" x14ac:dyDescent="0.25">
      <c r="A34" s="51"/>
      <c r="B34" s="11"/>
      <c r="C34" s="12"/>
      <c r="D34" s="12"/>
      <c r="E34" s="12"/>
      <c r="F34" s="60"/>
      <c r="G34" s="13"/>
      <c r="H34" s="13"/>
      <c r="I34" s="13"/>
      <c r="J34" s="5"/>
      <c r="K34" s="14"/>
    </row>
    <row r="35" spans="1:11" s="10" customFormat="1" hidden="1" x14ac:dyDescent="0.25">
      <c r="A35" s="51"/>
      <c r="B35" s="11"/>
      <c r="C35" s="12"/>
      <c r="D35" s="12"/>
      <c r="E35" s="12"/>
      <c r="F35" s="60"/>
      <c r="G35" s="13"/>
      <c r="H35" s="13"/>
      <c r="I35" s="13"/>
      <c r="J35" s="5"/>
      <c r="K35" s="14"/>
    </row>
    <row r="36" spans="1:11" s="10" customFormat="1" hidden="1" x14ac:dyDescent="0.25">
      <c r="A36" s="51"/>
      <c r="B36" s="11"/>
      <c r="C36" s="12"/>
      <c r="D36" s="12"/>
      <c r="E36" s="12"/>
      <c r="F36" s="60"/>
      <c r="G36" s="13"/>
      <c r="H36" s="13"/>
      <c r="I36" s="13"/>
      <c r="J36" s="5"/>
      <c r="K36" s="14"/>
    </row>
    <row r="37" spans="1:11" s="10" customFormat="1" hidden="1" x14ac:dyDescent="0.25">
      <c r="A37" s="51"/>
      <c r="B37" s="11"/>
      <c r="C37" s="12"/>
      <c r="D37" s="12"/>
      <c r="E37" s="12"/>
      <c r="F37" s="60"/>
      <c r="G37" s="13"/>
      <c r="H37" s="13"/>
      <c r="I37" s="13"/>
      <c r="J37" s="5"/>
      <c r="K37" s="14"/>
    </row>
    <row r="38" spans="1:11" s="10" customFormat="1" hidden="1" x14ac:dyDescent="0.25">
      <c r="A38" s="51"/>
      <c r="B38" s="11"/>
      <c r="C38" s="12"/>
      <c r="D38" s="12"/>
      <c r="E38" s="12"/>
      <c r="F38" s="60"/>
      <c r="G38" s="13"/>
      <c r="H38" s="13"/>
      <c r="I38" s="13"/>
      <c r="J38" s="5"/>
      <c r="K38" s="14"/>
    </row>
    <row r="39" spans="1:11" s="10" customFormat="1" hidden="1" x14ac:dyDescent="0.25">
      <c r="A39" s="51"/>
      <c r="B39" s="11"/>
      <c r="C39" s="12"/>
      <c r="D39" s="12"/>
      <c r="E39" s="12"/>
      <c r="F39" s="60"/>
      <c r="G39" s="13"/>
      <c r="H39" s="13"/>
      <c r="I39" s="13"/>
      <c r="J39" s="5"/>
      <c r="K39" s="14"/>
    </row>
    <row r="40" spans="1:11" s="10" customFormat="1" hidden="1" x14ac:dyDescent="0.25">
      <c r="A40" s="51"/>
      <c r="B40" s="11"/>
      <c r="C40" s="12"/>
      <c r="D40" s="12"/>
      <c r="E40" s="12"/>
      <c r="F40" s="60"/>
      <c r="G40" s="13"/>
      <c r="H40" s="13"/>
      <c r="I40" s="13"/>
      <c r="J40" s="5"/>
      <c r="K40" s="14"/>
    </row>
    <row r="41" spans="1:11" s="10" customFormat="1" hidden="1" x14ac:dyDescent="0.25">
      <c r="A41" s="51"/>
      <c r="B41" s="11"/>
      <c r="C41" s="12"/>
      <c r="D41" s="12"/>
      <c r="E41" s="12"/>
      <c r="F41" s="60"/>
      <c r="G41" s="13"/>
      <c r="H41" s="13"/>
      <c r="I41" s="13"/>
      <c r="J41" s="5"/>
      <c r="K41" s="14"/>
    </row>
    <row r="42" spans="1:11" s="10" customFormat="1" hidden="1" x14ac:dyDescent="0.25">
      <c r="A42" s="51"/>
      <c r="B42" s="11"/>
      <c r="C42" s="12"/>
      <c r="D42" s="12"/>
      <c r="E42" s="12"/>
      <c r="F42" s="60"/>
      <c r="G42" s="13"/>
      <c r="H42" s="13"/>
      <c r="I42" s="13"/>
      <c r="J42" s="5"/>
      <c r="K42" s="14"/>
    </row>
    <row r="43" spans="1:11" s="10" customFormat="1" hidden="1" x14ac:dyDescent="0.25">
      <c r="A43" s="51"/>
      <c r="B43" s="11"/>
      <c r="C43" s="12"/>
      <c r="D43" s="12"/>
      <c r="E43" s="12"/>
      <c r="F43" s="60"/>
      <c r="G43" s="13"/>
      <c r="H43" s="13"/>
      <c r="I43" s="13"/>
      <c r="J43" s="5"/>
      <c r="K43" s="14"/>
    </row>
    <row r="44" spans="1:11" s="10" customFormat="1" hidden="1" x14ac:dyDescent="0.25">
      <c r="A44" s="51"/>
      <c r="B44" s="11"/>
      <c r="C44" s="12"/>
      <c r="D44" s="12"/>
      <c r="E44" s="12"/>
      <c r="F44" s="60"/>
      <c r="G44" s="13"/>
      <c r="H44" s="13"/>
      <c r="I44" s="13"/>
      <c r="J44" s="5"/>
      <c r="K44" s="14"/>
    </row>
    <row r="45" spans="1:11" s="10" customFormat="1" hidden="1" x14ac:dyDescent="0.3">
      <c r="A45" s="51"/>
      <c r="B45" s="11"/>
      <c r="C45" s="12"/>
      <c r="D45" s="12"/>
      <c r="E45" s="12"/>
      <c r="F45" s="61"/>
      <c r="G45" s="13"/>
      <c r="H45" s="13"/>
      <c r="I45" s="13"/>
      <c r="J45" s="5"/>
      <c r="K45" s="21"/>
    </row>
    <row r="46" spans="1:11" s="10" customFormat="1" hidden="1" x14ac:dyDescent="0.3">
      <c r="A46" s="51"/>
      <c r="B46" s="11"/>
      <c r="C46" s="12"/>
      <c r="D46" s="12"/>
      <c r="E46" s="12"/>
      <c r="F46" s="61"/>
      <c r="G46" s="13"/>
      <c r="H46" s="13"/>
      <c r="I46" s="13"/>
      <c r="J46" s="5"/>
      <c r="K46" s="21"/>
    </row>
    <row r="47" spans="1:11" s="10" customFormat="1" hidden="1" x14ac:dyDescent="0.3">
      <c r="A47" s="51"/>
      <c r="B47" s="11"/>
      <c r="C47" s="12"/>
      <c r="D47" s="12"/>
      <c r="E47" s="12"/>
      <c r="F47" s="61"/>
      <c r="G47" s="13"/>
      <c r="H47" s="13"/>
      <c r="I47" s="13"/>
      <c r="J47" s="5"/>
      <c r="K47" s="21"/>
    </row>
    <row r="48" spans="1:11" s="10" customFormat="1" ht="138.75" hidden="1" customHeight="1" x14ac:dyDescent="0.3">
      <c r="A48" s="51"/>
      <c r="B48" s="11"/>
      <c r="C48" s="12"/>
      <c r="D48" s="12"/>
      <c r="E48" s="12"/>
      <c r="F48" s="61"/>
      <c r="G48" s="13"/>
      <c r="H48" s="13"/>
      <c r="I48" s="13"/>
      <c r="J48" s="5"/>
      <c r="K48" s="21"/>
    </row>
    <row r="49" spans="1:11" s="10" customFormat="1" ht="138.75" hidden="1" customHeight="1" x14ac:dyDescent="0.3">
      <c r="A49" s="51"/>
      <c r="B49" s="11"/>
      <c r="C49" s="12"/>
      <c r="D49" s="12"/>
      <c r="E49" s="12"/>
      <c r="F49" s="61"/>
      <c r="G49" s="13"/>
      <c r="H49" s="13"/>
      <c r="I49" s="13"/>
      <c r="J49" s="5"/>
      <c r="K49" s="21"/>
    </row>
    <row r="50" spans="1:11" s="10" customFormat="1" ht="138.75" customHeight="1" x14ac:dyDescent="0.3">
      <c r="A50" s="51" t="s">
        <v>85</v>
      </c>
      <c r="B50" s="11" t="s">
        <v>84</v>
      </c>
      <c r="C50" s="12">
        <v>3132</v>
      </c>
      <c r="D50" s="110">
        <v>44925</v>
      </c>
      <c r="E50" s="12"/>
      <c r="F50" s="61">
        <v>20277</v>
      </c>
      <c r="G50" s="13" t="s">
        <v>18</v>
      </c>
      <c r="H50" s="13" t="s">
        <v>108</v>
      </c>
      <c r="I50" s="13" t="s">
        <v>86</v>
      </c>
      <c r="J50" s="5">
        <v>44342464</v>
      </c>
      <c r="K50" s="21"/>
    </row>
    <row r="51" spans="1:11" s="10" customFormat="1" ht="138.75" customHeight="1" x14ac:dyDescent="0.3">
      <c r="A51" s="51" t="s">
        <v>85</v>
      </c>
      <c r="B51" s="11" t="s">
        <v>87</v>
      </c>
      <c r="C51" s="12">
        <v>3132</v>
      </c>
      <c r="D51" s="110">
        <v>44925</v>
      </c>
      <c r="E51" s="12"/>
      <c r="F51" s="61">
        <v>50258</v>
      </c>
      <c r="G51" s="13" t="s">
        <v>18</v>
      </c>
      <c r="H51" s="13" t="s">
        <v>108</v>
      </c>
      <c r="I51" s="13" t="s">
        <v>86</v>
      </c>
      <c r="J51" s="5">
        <v>44342464</v>
      </c>
      <c r="K51" s="21"/>
    </row>
    <row r="52" spans="1:11" s="10" customFormat="1" ht="138.75" customHeight="1" x14ac:dyDescent="0.3">
      <c r="A52" s="51" t="s">
        <v>85</v>
      </c>
      <c r="B52" s="11" t="s">
        <v>88</v>
      </c>
      <c r="C52" s="12">
        <v>3132</v>
      </c>
      <c r="D52" s="110">
        <v>44925</v>
      </c>
      <c r="E52" s="12"/>
      <c r="F52" s="61">
        <v>96028</v>
      </c>
      <c r="G52" s="13" t="s">
        <v>18</v>
      </c>
      <c r="H52" s="13" t="s">
        <v>108</v>
      </c>
      <c r="I52" s="13" t="s">
        <v>86</v>
      </c>
      <c r="J52" s="5">
        <v>44342464</v>
      </c>
      <c r="K52" s="21"/>
    </row>
    <row r="53" spans="1:11" s="10" customFormat="1" ht="138.75" customHeight="1" x14ac:dyDescent="0.3">
      <c r="A53" s="51" t="s">
        <v>85</v>
      </c>
      <c r="B53" s="11" t="s">
        <v>89</v>
      </c>
      <c r="C53" s="12">
        <v>3132</v>
      </c>
      <c r="D53" s="110">
        <v>44925</v>
      </c>
      <c r="E53" s="12"/>
      <c r="F53" s="61">
        <v>21450</v>
      </c>
      <c r="G53" s="13" t="s">
        <v>18</v>
      </c>
      <c r="H53" s="13" t="s">
        <v>108</v>
      </c>
      <c r="I53" s="13" t="s">
        <v>86</v>
      </c>
      <c r="J53" s="5">
        <v>44342464</v>
      </c>
      <c r="K53" s="21"/>
    </row>
    <row r="54" spans="1:11" s="10" customFormat="1" ht="138.75" customHeight="1" x14ac:dyDescent="0.3">
      <c r="A54" s="51" t="s">
        <v>85</v>
      </c>
      <c r="B54" s="11" t="s">
        <v>90</v>
      </c>
      <c r="C54" s="12">
        <v>3132</v>
      </c>
      <c r="D54" s="110">
        <v>44925</v>
      </c>
      <c r="E54" s="12"/>
      <c r="F54" s="61">
        <v>4436</v>
      </c>
      <c r="G54" s="13" t="s">
        <v>18</v>
      </c>
      <c r="H54" s="13" t="s">
        <v>108</v>
      </c>
      <c r="I54" s="13" t="s">
        <v>86</v>
      </c>
      <c r="J54" s="5">
        <v>44342464</v>
      </c>
      <c r="K54" s="21"/>
    </row>
    <row r="55" spans="1:11" s="10" customFormat="1" ht="138.75" customHeight="1" x14ac:dyDescent="0.3">
      <c r="A55" s="51" t="s">
        <v>85</v>
      </c>
      <c r="B55" s="11" t="s">
        <v>91</v>
      </c>
      <c r="C55" s="12">
        <v>3132</v>
      </c>
      <c r="D55" s="110">
        <v>44925</v>
      </c>
      <c r="E55" s="12"/>
      <c r="F55" s="61">
        <v>2339</v>
      </c>
      <c r="G55" s="13" t="s">
        <v>18</v>
      </c>
      <c r="H55" s="13" t="s">
        <v>108</v>
      </c>
      <c r="I55" s="13" t="s">
        <v>86</v>
      </c>
      <c r="J55" s="5">
        <v>44342464</v>
      </c>
      <c r="K55" s="21"/>
    </row>
    <row r="56" spans="1:11" s="10" customFormat="1" ht="138.75" customHeight="1" x14ac:dyDescent="0.3">
      <c r="A56" s="51" t="s">
        <v>85</v>
      </c>
      <c r="B56" s="11" t="s">
        <v>92</v>
      </c>
      <c r="C56" s="12">
        <v>3132</v>
      </c>
      <c r="D56" s="110">
        <v>44925</v>
      </c>
      <c r="E56" s="12"/>
      <c r="F56" s="61">
        <v>50497</v>
      </c>
      <c r="G56" s="13" t="s">
        <v>18</v>
      </c>
      <c r="H56" s="13" t="s">
        <v>108</v>
      </c>
      <c r="I56" s="13" t="s">
        <v>86</v>
      </c>
      <c r="J56" s="5">
        <v>44342464</v>
      </c>
      <c r="K56" s="21"/>
    </row>
    <row r="57" spans="1:11" s="10" customFormat="1" ht="117" x14ac:dyDescent="0.3">
      <c r="A57" s="51" t="s">
        <v>85</v>
      </c>
      <c r="B57" s="11" t="s">
        <v>93</v>
      </c>
      <c r="C57" s="12">
        <v>3132</v>
      </c>
      <c r="D57" s="110">
        <v>44925</v>
      </c>
      <c r="E57" s="12"/>
      <c r="F57" s="61">
        <v>4715</v>
      </c>
      <c r="G57" s="13" t="s">
        <v>18</v>
      </c>
      <c r="H57" s="13" t="s">
        <v>108</v>
      </c>
      <c r="I57" s="13" t="s">
        <v>86</v>
      </c>
      <c r="J57" s="5">
        <v>44342464</v>
      </c>
      <c r="K57" s="21"/>
    </row>
    <row r="58" spans="1:11" s="58" customFormat="1" hidden="1" x14ac:dyDescent="0.3">
      <c r="A58" s="91"/>
      <c r="B58" s="55"/>
      <c r="C58" s="56"/>
      <c r="D58" s="56"/>
      <c r="E58" s="56"/>
      <c r="F58" s="61"/>
      <c r="G58" s="13"/>
      <c r="H58" s="13"/>
      <c r="I58" s="13"/>
      <c r="J58" s="92"/>
      <c r="K58" s="93"/>
    </row>
    <row r="59" spans="1:11" s="10" customFormat="1" hidden="1" x14ac:dyDescent="0.3">
      <c r="A59" s="51"/>
      <c r="B59" s="11"/>
      <c r="C59" s="12"/>
      <c r="D59" s="12"/>
      <c r="E59" s="12"/>
      <c r="F59" s="61"/>
      <c r="G59" s="13"/>
      <c r="H59" s="13"/>
      <c r="I59" s="13"/>
      <c r="J59" s="5"/>
      <c r="K59" s="21"/>
    </row>
    <row r="60" spans="1:11" s="10" customFormat="1" hidden="1" x14ac:dyDescent="0.3">
      <c r="A60" s="51"/>
      <c r="B60" s="11"/>
      <c r="C60" s="12"/>
      <c r="D60" s="12"/>
      <c r="E60" s="12"/>
      <c r="F60" s="61"/>
      <c r="G60" s="13"/>
      <c r="H60" s="13"/>
      <c r="I60" s="13"/>
      <c r="J60" s="5"/>
      <c r="K60" s="21"/>
    </row>
    <row r="61" spans="1:11" s="10" customFormat="1" hidden="1" x14ac:dyDescent="0.3">
      <c r="A61" s="51"/>
      <c r="B61" s="11"/>
      <c r="C61" s="12"/>
      <c r="D61" s="12"/>
      <c r="E61" s="12"/>
      <c r="F61" s="61"/>
      <c r="G61" s="13"/>
      <c r="H61" s="13"/>
      <c r="I61" s="13"/>
      <c r="J61" s="5"/>
      <c r="K61" s="21"/>
    </row>
    <row r="62" spans="1:11" s="10" customFormat="1" hidden="1" x14ac:dyDescent="0.3">
      <c r="A62" s="51"/>
      <c r="B62" s="11"/>
      <c r="C62" s="12"/>
      <c r="D62" s="12"/>
      <c r="E62" s="12"/>
      <c r="F62" s="61"/>
      <c r="G62" s="13"/>
      <c r="H62" s="13"/>
      <c r="I62" s="13"/>
      <c r="J62" s="5"/>
      <c r="K62" s="21"/>
    </row>
    <row r="63" spans="1:11" s="10" customFormat="1" ht="58.5" x14ac:dyDescent="0.3">
      <c r="A63" s="51" t="s">
        <v>85</v>
      </c>
      <c r="B63" s="11" t="s">
        <v>109</v>
      </c>
      <c r="C63" s="12">
        <v>3132</v>
      </c>
      <c r="D63" s="110">
        <v>44958</v>
      </c>
      <c r="E63" s="12"/>
      <c r="F63" s="61">
        <v>358700</v>
      </c>
      <c r="G63" s="13" t="s">
        <v>106</v>
      </c>
      <c r="H63" s="13" t="s">
        <v>107</v>
      </c>
      <c r="I63" s="13" t="s">
        <v>86</v>
      </c>
      <c r="J63" s="5">
        <v>44342464</v>
      </c>
      <c r="K63" s="21"/>
    </row>
    <row r="64" spans="1:11" s="10" customFormat="1" x14ac:dyDescent="0.3">
      <c r="A64" s="19" t="s">
        <v>48</v>
      </c>
      <c r="B64" s="11"/>
      <c r="C64" s="12"/>
      <c r="D64" s="12"/>
      <c r="E64" s="12"/>
      <c r="F64" s="103">
        <f>SUM(F34:F63)</f>
        <v>608700</v>
      </c>
      <c r="G64" s="13"/>
      <c r="H64" s="13"/>
      <c r="I64" s="13"/>
      <c r="J64" s="8"/>
      <c r="K64" s="21"/>
    </row>
    <row r="65" spans="1:11" s="10" customFormat="1" x14ac:dyDescent="0.3">
      <c r="A65" s="51"/>
      <c r="B65" s="11"/>
      <c r="C65" s="12"/>
      <c r="D65" s="12"/>
      <c r="E65" s="12"/>
      <c r="F65" s="20"/>
      <c r="G65" s="13"/>
      <c r="H65" s="13"/>
      <c r="I65" s="13"/>
      <c r="J65" s="22"/>
      <c r="K65" s="54"/>
    </row>
    <row r="66" spans="1:11" s="10" customFormat="1" hidden="1" x14ac:dyDescent="0.3">
      <c r="A66" s="51"/>
      <c r="B66" s="11"/>
      <c r="C66" s="12"/>
      <c r="D66" s="12"/>
      <c r="E66" s="12"/>
      <c r="F66" s="20"/>
      <c r="G66" s="13"/>
      <c r="H66" s="13"/>
      <c r="I66" s="13"/>
      <c r="J66" s="22"/>
      <c r="K66" s="54"/>
    </row>
    <row r="67" spans="1:11" s="76" customFormat="1" hidden="1" x14ac:dyDescent="0.3">
      <c r="A67" s="70"/>
      <c r="B67" s="71"/>
      <c r="C67" s="72"/>
      <c r="D67" s="72"/>
      <c r="E67" s="72"/>
      <c r="F67" s="73"/>
      <c r="G67" s="74"/>
      <c r="H67" s="74"/>
      <c r="I67" s="74"/>
      <c r="J67" s="3"/>
      <c r="K67" s="75"/>
    </row>
    <row r="68" spans="1:11" s="82" customFormat="1" hidden="1" x14ac:dyDescent="0.3">
      <c r="A68" s="77"/>
      <c r="B68" s="78"/>
      <c r="C68" s="79"/>
      <c r="D68" s="79"/>
      <c r="E68" s="79"/>
      <c r="F68" s="80"/>
      <c r="G68" s="69"/>
      <c r="H68" s="69"/>
      <c r="I68" s="69"/>
      <c r="J68" s="63"/>
      <c r="K68" s="81"/>
    </row>
    <row r="69" spans="1:11" s="82" customFormat="1" hidden="1" x14ac:dyDescent="0.3">
      <c r="A69" s="77"/>
      <c r="B69" s="78"/>
      <c r="C69" s="79"/>
      <c r="D69" s="79"/>
      <c r="E69" s="79"/>
      <c r="F69" s="80"/>
      <c r="G69" s="69"/>
      <c r="H69" s="69"/>
      <c r="I69" s="69"/>
      <c r="J69" s="63"/>
      <c r="K69" s="81"/>
    </row>
    <row r="70" spans="1:11" s="10" customFormat="1" hidden="1" x14ac:dyDescent="0.3">
      <c r="A70" s="51"/>
      <c r="B70" s="11"/>
      <c r="C70" s="12"/>
      <c r="D70" s="12"/>
      <c r="E70" s="12"/>
      <c r="F70" s="20"/>
      <c r="G70" s="13"/>
      <c r="H70" s="13"/>
      <c r="I70" s="13"/>
      <c r="J70" s="22"/>
      <c r="K70" s="54"/>
    </row>
    <row r="71" spans="1:11" s="10" customFormat="1" hidden="1" x14ac:dyDescent="0.3">
      <c r="A71" s="51"/>
      <c r="B71" s="11"/>
      <c r="C71" s="12"/>
      <c r="D71" s="12"/>
      <c r="E71" s="12"/>
      <c r="F71" s="20"/>
      <c r="G71" s="13"/>
      <c r="H71" s="13"/>
      <c r="I71" s="13"/>
      <c r="J71" s="22"/>
      <c r="K71" s="54"/>
    </row>
    <row r="72" spans="1:11" s="10" customFormat="1" hidden="1" x14ac:dyDescent="0.3">
      <c r="A72" s="51"/>
      <c r="B72" s="11"/>
      <c r="C72" s="12"/>
      <c r="D72" s="12"/>
      <c r="E72" s="12"/>
      <c r="F72" s="20"/>
      <c r="G72" s="13"/>
      <c r="H72" s="13"/>
      <c r="I72" s="13"/>
      <c r="J72" s="22"/>
      <c r="K72" s="54"/>
    </row>
    <row r="73" spans="1:11" s="10" customFormat="1" hidden="1" x14ac:dyDescent="0.3">
      <c r="A73" s="51"/>
      <c r="B73" s="11"/>
      <c r="C73" s="12"/>
      <c r="D73" s="12"/>
      <c r="E73" s="12"/>
      <c r="F73" s="20"/>
      <c r="G73" s="13"/>
      <c r="H73" s="13"/>
      <c r="I73" s="13"/>
      <c r="J73" s="22"/>
      <c r="K73" s="54"/>
    </row>
    <row r="74" spans="1:11" s="10" customFormat="1" hidden="1" x14ac:dyDescent="0.25">
      <c r="A74" s="51"/>
      <c r="B74" s="11"/>
      <c r="C74" s="12"/>
      <c r="D74" s="12"/>
      <c r="E74" s="12"/>
      <c r="F74" s="20"/>
      <c r="G74" s="13"/>
      <c r="H74" s="13"/>
      <c r="I74" s="13"/>
      <c r="J74" s="5"/>
      <c r="K74" s="14"/>
    </row>
    <row r="75" spans="1:11" s="10" customFormat="1" hidden="1" x14ac:dyDescent="0.25">
      <c r="A75" s="51"/>
      <c r="B75" s="11"/>
      <c r="C75" s="12"/>
      <c r="D75" s="12"/>
      <c r="E75" s="12"/>
      <c r="F75" s="20"/>
      <c r="G75" s="13"/>
      <c r="H75" s="13"/>
      <c r="I75" s="13"/>
      <c r="J75" s="5"/>
      <c r="K75" s="14"/>
    </row>
    <row r="76" spans="1:11" s="10" customFormat="1" hidden="1" x14ac:dyDescent="0.25">
      <c r="A76" s="51"/>
      <c r="B76" s="11"/>
      <c r="C76" s="12"/>
      <c r="D76" s="12"/>
      <c r="E76" s="12"/>
      <c r="F76" s="20"/>
      <c r="G76" s="13"/>
      <c r="H76" s="13"/>
      <c r="I76" s="13"/>
      <c r="J76" s="5"/>
      <c r="K76" s="14"/>
    </row>
    <row r="77" spans="1:11" s="10" customFormat="1" ht="18" hidden="1" customHeight="1" x14ac:dyDescent="0.25">
      <c r="A77" s="51"/>
      <c r="B77" s="11"/>
      <c r="C77" s="12"/>
      <c r="D77" s="12"/>
      <c r="E77" s="12"/>
      <c r="F77" s="20"/>
      <c r="G77" s="13"/>
      <c r="H77" s="13"/>
      <c r="I77" s="13"/>
      <c r="J77" s="5"/>
      <c r="K77" s="14"/>
    </row>
    <row r="78" spans="1:11" s="10" customFormat="1" hidden="1" x14ac:dyDescent="0.25">
      <c r="A78" s="51"/>
      <c r="B78" s="11"/>
      <c r="C78" s="12"/>
      <c r="D78" s="12"/>
      <c r="E78" s="12"/>
      <c r="F78" s="20"/>
      <c r="G78" s="13"/>
      <c r="H78" s="13"/>
      <c r="I78" s="13"/>
      <c r="J78" s="5"/>
      <c r="K78" s="14"/>
    </row>
    <row r="79" spans="1:11" s="10" customFormat="1" hidden="1" x14ac:dyDescent="0.25">
      <c r="A79" s="51"/>
      <c r="B79" s="11"/>
      <c r="C79" s="12"/>
      <c r="D79" s="12"/>
      <c r="E79" s="12"/>
      <c r="F79" s="20"/>
      <c r="G79" s="13"/>
      <c r="H79" s="13"/>
      <c r="I79" s="13"/>
      <c r="J79" s="5"/>
      <c r="K79" s="14"/>
    </row>
    <row r="80" spans="1:11" s="10" customFormat="1" hidden="1" x14ac:dyDescent="0.25">
      <c r="A80" s="51"/>
      <c r="B80" s="11"/>
      <c r="C80" s="12"/>
      <c r="D80" s="12"/>
      <c r="E80" s="12"/>
      <c r="F80" s="20"/>
      <c r="G80" s="13"/>
      <c r="H80" s="13"/>
      <c r="I80" s="13"/>
      <c r="J80" s="5"/>
      <c r="K80" s="14"/>
    </row>
    <row r="81" spans="1:11" s="10" customFormat="1" hidden="1" x14ac:dyDescent="0.25">
      <c r="A81" s="51"/>
      <c r="B81" s="11"/>
      <c r="C81" s="12"/>
      <c r="D81" s="12"/>
      <c r="E81" s="12"/>
      <c r="F81" s="20"/>
      <c r="G81" s="13"/>
      <c r="H81" s="13"/>
      <c r="I81" s="13"/>
      <c r="J81" s="5"/>
      <c r="K81" s="14"/>
    </row>
    <row r="82" spans="1:11" s="10" customFormat="1" hidden="1" x14ac:dyDescent="0.25">
      <c r="A82" s="51"/>
      <c r="B82" s="11"/>
      <c r="C82" s="12"/>
      <c r="D82" s="12"/>
      <c r="E82" s="12"/>
      <c r="F82" s="20"/>
      <c r="G82" s="13"/>
      <c r="H82" s="13"/>
      <c r="I82" s="13"/>
      <c r="J82" s="5"/>
      <c r="K82" s="14"/>
    </row>
    <row r="83" spans="1:11" s="10" customFormat="1" hidden="1" x14ac:dyDescent="0.25">
      <c r="A83" s="51"/>
      <c r="B83" s="11"/>
      <c r="C83" s="12"/>
      <c r="D83" s="12"/>
      <c r="E83" s="12"/>
      <c r="F83" s="20"/>
      <c r="G83" s="13"/>
      <c r="H83" s="13"/>
      <c r="I83" s="13"/>
      <c r="J83" s="5"/>
      <c r="K83" s="14"/>
    </row>
    <row r="84" spans="1:11" s="10" customFormat="1" hidden="1" x14ac:dyDescent="0.25">
      <c r="A84" s="51"/>
      <c r="B84" s="11"/>
      <c r="C84" s="12"/>
      <c r="D84" s="12"/>
      <c r="E84" s="12"/>
      <c r="F84" s="20"/>
      <c r="G84" s="13"/>
      <c r="H84" s="13"/>
      <c r="I84" s="13"/>
      <c r="J84" s="5"/>
      <c r="K84" s="14"/>
    </row>
    <row r="85" spans="1:11" s="10" customFormat="1" hidden="1" x14ac:dyDescent="0.25">
      <c r="A85" s="51"/>
      <c r="B85" s="11"/>
      <c r="C85" s="12"/>
      <c r="D85" s="12"/>
      <c r="E85" s="12"/>
      <c r="F85" s="20"/>
      <c r="G85" s="13"/>
      <c r="H85" s="13"/>
      <c r="I85" s="13"/>
      <c r="J85" s="5"/>
      <c r="K85" s="14"/>
    </row>
    <row r="86" spans="1:11" s="10" customFormat="1" hidden="1" x14ac:dyDescent="0.25">
      <c r="A86" s="51"/>
      <c r="B86" s="11"/>
      <c r="C86" s="12"/>
      <c r="D86" s="12"/>
      <c r="E86" s="12"/>
      <c r="F86" s="20"/>
      <c r="G86" s="13"/>
      <c r="H86" s="13"/>
      <c r="I86" s="13"/>
      <c r="J86" s="5"/>
      <c r="K86" s="14"/>
    </row>
    <row r="87" spans="1:11" s="10" customFormat="1" hidden="1" x14ac:dyDescent="0.25">
      <c r="A87" s="51"/>
      <c r="B87" s="11"/>
      <c r="C87" s="12"/>
      <c r="D87" s="12"/>
      <c r="E87" s="12"/>
      <c r="F87" s="20"/>
      <c r="G87" s="13"/>
      <c r="H87" s="13"/>
      <c r="I87" s="13"/>
      <c r="J87" s="5"/>
      <c r="K87" s="14"/>
    </row>
    <row r="88" spans="1:11" s="10" customFormat="1" hidden="1" x14ac:dyDescent="0.25">
      <c r="A88" s="51"/>
      <c r="B88" s="11"/>
      <c r="C88" s="12"/>
      <c r="D88" s="12"/>
      <c r="E88" s="12"/>
      <c r="F88" s="20"/>
      <c r="G88" s="13"/>
      <c r="H88" s="13"/>
      <c r="I88" s="13"/>
      <c r="J88" s="5"/>
      <c r="K88" s="14"/>
    </row>
    <row r="89" spans="1:11" s="10" customFormat="1" hidden="1" x14ac:dyDescent="0.25">
      <c r="A89" s="51"/>
      <c r="B89" s="11"/>
      <c r="C89" s="12"/>
      <c r="D89" s="12"/>
      <c r="E89" s="12"/>
      <c r="F89" s="20"/>
      <c r="G89" s="13"/>
      <c r="H89" s="13"/>
      <c r="I89" s="13"/>
      <c r="J89" s="5"/>
      <c r="K89" s="14"/>
    </row>
    <row r="90" spans="1:11" s="10" customFormat="1" hidden="1" x14ac:dyDescent="0.25">
      <c r="A90" s="51"/>
      <c r="B90" s="11"/>
      <c r="C90" s="12"/>
      <c r="D90" s="12"/>
      <c r="E90" s="12"/>
      <c r="F90" s="20"/>
      <c r="G90" s="13"/>
      <c r="H90" s="13"/>
      <c r="I90" s="13"/>
      <c r="J90" s="5"/>
      <c r="K90" s="14"/>
    </row>
    <row r="91" spans="1:11" s="10" customFormat="1" hidden="1" x14ac:dyDescent="0.3">
      <c r="J91" s="104"/>
    </row>
    <row r="92" spans="1:11" s="10" customFormat="1" ht="163.5" hidden="1" customHeight="1" x14ac:dyDescent="0.25">
      <c r="I92" s="13"/>
      <c r="J92" s="5"/>
      <c r="K92" s="14"/>
    </row>
    <row r="93" spans="1:11" s="10" customFormat="1" hidden="1" x14ac:dyDescent="0.25">
      <c r="A93" s="11"/>
      <c r="B93" s="11"/>
      <c r="C93" s="12"/>
      <c r="D93" s="12"/>
      <c r="E93" s="12"/>
      <c r="F93" s="20"/>
      <c r="G93" s="13"/>
      <c r="H93" s="13"/>
      <c r="I93" s="13"/>
      <c r="J93" s="5"/>
      <c r="K93" s="14"/>
    </row>
    <row r="94" spans="1:11" s="10" customFormat="1" x14ac:dyDescent="0.25">
      <c r="A94" s="19" t="s">
        <v>27</v>
      </c>
      <c r="B94" s="11"/>
      <c r="C94" s="12"/>
      <c r="D94" s="12"/>
      <c r="E94" s="12"/>
      <c r="F94" s="102">
        <f>SUM(F65:F66)+SUM(F68:F91)</f>
        <v>0</v>
      </c>
      <c r="G94" s="13"/>
      <c r="H94" s="13"/>
      <c r="I94" s="13"/>
      <c r="J94" s="22"/>
      <c r="K94" s="14"/>
    </row>
    <row r="95" spans="1:11" s="10" customFormat="1" ht="117" x14ac:dyDescent="0.25">
      <c r="A95" s="51" t="s">
        <v>103</v>
      </c>
      <c r="B95" s="11" t="s">
        <v>102</v>
      </c>
      <c r="C95" s="12">
        <v>2210</v>
      </c>
      <c r="D95" s="111">
        <v>44952</v>
      </c>
      <c r="E95" s="12"/>
      <c r="F95" s="60">
        <v>8261200</v>
      </c>
      <c r="G95" s="13" t="s">
        <v>104</v>
      </c>
      <c r="H95" s="13" t="s">
        <v>105</v>
      </c>
      <c r="I95" s="13"/>
      <c r="J95" s="22">
        <v>44342464</v>
      </c>
      <c r="K95" s="14"/>
    </row>
    <row r="96" spans="1:11" s="10" customFormat="1" x14ac:dyDescent="0.25">
      <c r="A96" s="19" t="s">
        <v>101</v>
      </c>
      <c r="B96" s="11"/>
      <c r="C96" s="12"/>
      <c r="D96" s="12"/>
      <c r="E96" s="12"/>
      <c r="F96" s="102">
        <f t="shared" ref="F96" si="0">SUM(F95)</f>
        <v>8261200</v>
      </c>
      <c r="G96" s="13"/>
      <c r="H96" s="13"/>
      <c r="I96" s="13"/>
      <c r="J96" s="22"/>
      <c r="K96" s="14"/>
    </row>
    <row r="97" spans="1:10" s="10" customFormat="1" x14ac:dyDescent="0.3">
      <c r="A97" s="22"/>
      <c r="B97" s="4"/>
      <c r="C97" s="5"/>
      <c r="D97" s="6"/>
      <c r="E97" s="6"/>
      <c r="F97" s="7"/>
      <c r="G97" s="8"/>
      <c r="H97" s="5"/>
      <c r="I97" s="9"/>
      <c r="J97" s="5"/>
    </row>
    <row r="98" spans="1:10" s="10" customFormat="1" hidden="1" x14ac:dyDescent="0.3">
      <c r="A98" s="22"/>
      <c r="B98" s="4"/>
      <c r="C98" s="5"/>
      <c r="D98" s="6"/>
      <c r="E98" s="6"/>
      <c r="F98" s="7"/>
      <c r="G98" s="8"/>
      <c r="H98" s="5"/>
      <c r="I98" s="9"/>
      <c r="J98" s="5"/>
    </row>
    <row r="99" spans="1:10" s="10" customFormat="1" hidden="1" x14ac:dyDescent="0.3">
      <c r="A99" s="22"/>
      <c r="B99" s="41"/>
      <c r="C99" s="5"/>
      <c r="D99" s="6"/>
      <c r="E99" s="6"/>
      <c r="F99" s="7"/>
      <c r="G99" s="13"/>
      <c r="H99" s="13"/>
      <c r="I99" s="40"/>
      <c r="J99" s="5"/>
    </row>
    <row r="100" spans="1:10" s="10" customFormat="1" hidden="1" x14ac:dyDescent="0.3">
      <c r="A100" s="22"/>
      <c r="B100" s="41"/>
      <c r="C100" s="5"/>
      <c r="D100" s="6"/>
      <c r="E100" s="6"/>
      <c r="F100" s="7"/>
      <c r="G100" s="13"/>
      <c r="H100" s="13"/>
      <c r="I100" s="40"/>
      <c r="J100" s="5"/>
    </row>
    <row r="101" spans="1:10" s="10" customFormat="1" hidden="1" x14ac:dyDescent="0.25">
      <c r="A101" s="22"/>
      <c r="B101" s="41"/>
      <c r="C101" s="5"/>
      <c r="D101" s="6"/>
      <c r="E101" s="6"/>
      <c r="F101" s="7"/>
      <c r="G101" s="13"/>
      <c r="H101" s="13"/>
      <c r="I101" s="13"/>
      <c r="J101" s="5"/>
    </row>
    <row r="102" spans="1:10" s="10" customFormat="1" hidden="1" x14ac:dyDescent="0.25">
      <c r="A102" s="22"/>
      <c r="B102" s="41"/>
      <c r="C102" s="5"/>
      <c r="D102" s="6"/>
      <c r="E102" s="6"/>
      <c r="F102" s="7"/>
      <c r="G102" s="13"/>
      <c r="H102" s="13"/>
      <c r="I102" s="13"/>
      <c r="J102" s="5"/>
    </row>
    <row r="103" spans="1:10" s="10" customFormat="1" hidden="1" x14ac:dyDescent="0.25">
      <c r="A103" s="22"/>
      <c r="B103" s="41"/>
      <c r="C103" s="5"/>
      <c r="D103" s="6"/>
      <c r="E103" s="6"/>
      <c r="F103" s="7"/>
      <c r="G103" s="13"/>
      <c r="H103" s="13"/>
      <c r="I103" s="13"/>
      <c r="J103" s="5"/>
    </row>
    <row r="104" spans="1:10" s="10" customFormat="1" hidden="1" x14ac:dyDescent="0.25">
      <c r="A104" s="22"/>
      <c r="B104" s="41"/>
      <c r="C104" s="5"/>
      <c r="D104" s="6"/>
      <c r="E104" s="6"/>
      <c r="F104" s="7"/>
      <c r="G104" s="13"/>
      <c r="H104" s="13"/>
      <c r="I104" s="13"/>
      <c r="J104" s="5"/>
    </row>
    <row r="105" spans="1:10" s="10" customFormat="1" hidden="1" x14ac:dyDescent="0.25">
      <c r="A105" s="22"/>
      <c r="B105" s="41"/>
      <c r="C105" s="5"/>
      <c r="D105" s="6"/>
      <c r="E105" s="6"/>
      <c r="F105" s="7"/>
      <c r="G105" s="13"/>
      <c r="H105" s="13"/>
      <c r="I105" s="13"/>
      <c r="J105" s="5"/>
    </row>
    <row r="106" spans="1:10" s="10" customFormat="1" hidden="1" x14ac:dyDescent="0.25">
      <c r="A106" s="22"/>
      <c r="B106" s="41"/>
      <c r="C106" s="5"/>
      <c r="D106" s="6"/>
      <c r="E106" s="6"/>
      <c r="F106" s="7"/>
      <c r="G106" s="13"/>
      <c r="H106" s="13"/>
      <c r="I106" s="13"/>
      <c r="J106" s="5"/>
    </row>
    <row r="107" spans="1:10" s="10" customFormat="1" x14ac:dyDescent="0.3">
      <c r="A107" s="23" t="s">
        <v>26</v>
      </c>
      <c r="B107" s="4"/>
      <c r="C107" s="6"/>
      <c r="D107" s="6"/>
      <c r="E107" s="6"/>
      <c r="F107" s="50">
        <f>SUM(F97:F106)</f>
        <v>0</v>
      </c>
      <c r="G107" s="22"/>
      <c r="H107" s="5"/>
      <c r="I107" s="9"/>
      <c r="J107" s="5"/>
    </row>
    <row r="108" spans="1:10" s="10" customFormat="1" ht="136.5" x14ac:dyDescent="0.3">
      <c r="A108" s="51" t="s">
        <v>82</v>
      </c>
      <c r="B108" s="4" t="s">
        <v>80</v>
      </c>
      <c r="C108" s="12">
        <v>2240</v>
      </c>
      <c r="D108" s="111">
        <v>44925</v>
      </c>
      <c r="E108" s="6"/>
      <c r="F108" s="7">
        <v>19000</v>
      </c>
      <c r="G108" s="13" t="s">
        <v>18</v>
      </c>
      <c r="H108" s="13" t="s">
        <v>63</v>
      </c>
      <c r="I108" s="40" t="s">
        <v>81</v>
      </c>
      <c r="J108" s="5">
        <v>44342464</v>
      </c>
    </row>
    <row r="109" spans="1:10" s="10" customFormat="1" ht="75" customHeight="1" x14ac:dyDescent="0.3">
      <c r="A109" s="22" t="s">
        <v>82</v>
      </c>
      <c r="B109" s="4" t="s">
        <v>83</v>
      </c>
      <c r="C109" s="5">
        <v>2240</v>
      </c>
      <c r="D109" s="111">
        <v>44925</v>
      </c>
      <c r="E109" s="6"/>
      <c r="F109" s="7">
        <v>3000</v>
      </c>
      <c r="G109" s="13" t="s">
        <v>18</v>
      </c>
      <c r="H109" s="13" t="s">
        <v>63</v>
      </c>
      <c r="I109" s="40" t="s">
        <v>81</v>
      </c>
      <c r="J109" s="5">
        <v>44342464</v>
      </c>
    </row>
    <row r="110" spans="1:10" s="10" customFormat="1" hidden="1" x14ac:dyDescent="0.3">
      <c r="A110" s="22"/>
      <c r="B110" s="4"/>
      <c r="C110" s="5"/>
      <c r="D110" s="6"/>
      <c r="E110" s="6"/>
      <c r="F110" s="7"/>
      <c r="G110" s="13"/>
      <c r="H110" s="13"/>
      <c r="I110" s="24"/>
      <c r="J110" s="5"/>
    </row>
    <row r="111" spans="1:10" s="10" customFormat="1" hidden="1" x14ac:dyDescent="0.3">
      <c r="A111" s="22"/>
      <c r="B111" s="4"/>
      <c r="C111" s="5"/>
      <c r="D111" s="6"/>
      <c r="E111" s="6"/>
      <c r="F111" s="7"/>
      <c r="G111" s="13"/>
      <c r="H111" s="13"/>
      <c r="I111" s="13"/>
      <c r="J111" s="5"/>
    </row>
    <row r="112" spans="1:10" s="10" customFormat="1" hidden="1" x14ac:dyDescent="0.3">
      <c r="A112" s="8"/>
      <c r="B112" s="4"/>
      <c r="C112" s="5"/>
      <c r="D112" s="6"/>
      <c r="E112" s="6"/>
      <c r="F112" s="7"/>
      <c r="G112" s="13"/>
      <c r="H112" s="13"/>
      <c r="I112" s="13"/>
      <c r="J112" s="5"/>
    </row>
    <row r="113" spans="1:10" s="10" customFormat="1" hidden="1" x14ac:dyDescent="0.3">
      <c r="A113" s="22"/>
      <c r="B113" s="4"/>
      <c r="C113" s="5"/>
      <c r="D113" s="6"/>
      <c r="E113" s="6"/>
      <c r="F113" s="7"/>
      <c r="G113" s="13"/>
      <c r="H113" s="13"/>
      <c r="I113" s="24"/>
      <c r="J113" s="5"/>
    </row>
    <row r="114" spans="1:10" s="10" customFormat="1" ht="345" x14ac:dyDescent="0.25">
      <c r="A114" s="97" t="s">
        <v>115</v>
      </c>
      <c r="B114" s="114" t="s">
        <v>117</v>
      </c>
      <c r="C114" s="48">
        <v>2240</v>
      </c>
      <c r="D114" s="115">
        <v>44952</v>
      </c>
      <c r="E114" s="46"/>
      <c r="F114" s="98">
        <v>45139</v>
      </c>
      <c r="G114" s="99" t="s">
        <v>18</v>
      </c>
      <c r="H114" s="99" t="s">
        <v>116</v>
      </c>
      <c r="I114" s="113"/>
      <c r="J114" s="48">
        <v>44342464</v>
      </c>
    </row>
    <row r="115" spans="1:10" s="10" customFormat="1" x14ac:dyDescent="0.3">
      <c r="A115" s="44" t="s">
        <v>28</v>
      </c>
      <c r="B115" s="45"/>
      <c r="C115" s="46"/>
      <c r="D115" s="46"/>
      <c r="E115" s="46"/>
      <c r="F115" s="105">
        <f>SUM(F108:F114)</f>
        <v>67139</v>
      </c>
      <c r="G115" s="47"/>
      <c r="H115" s="48"/>
      <c r="I115" s="49"/>
      <c r="J115" s="48"/>
    </row>
    <row r="116" spans="1:10" s="10" customFormat="1" hidden="1" x14ac:dyDescent="0.3">
      <c r="A116" s="22"/>
      <c r="B116" s="45"/>
      <c r="C116" s="46"/>
      <c r="D116" s="46"/>
      <c r="E116" s="46"/>
      <c r="F116" s="62"/>
      <c r="G116" s="47"/>
      <c r="H116" s="48"/>
      <c r="I116" s="25"/>
      <c r="J116" s="48"/>
    </row>
    <row r="117" spans="1:10" s="66" customFormat="1" hidden="1" x14ac:dyDescent="0.25">
      <c r="A117" s="63"/>
      <c r="B117" s="64"/>
      <c r="C117" s="65"/>
      <c r="F117" s="67"/>
      <c r="G117" s="68"/>
      <c r="H117" s="69"/>
      <c r="I117" s="64"/>
      <c r="J117" s="65"/>
    </row>
    <row r="118" spans="1:10" s="66" customFormat="1" hidden="1" x14ac:dyDescent="0.25">
      <c r="A118" s="63"/>
      <c r="B118" s="64"/>
      <c r="C118" s="65"/>
      <c r="F118" s="67"/>
      <c r="G118" s="68" t="s">
        <v>47</v>
      </c>
      <c r="H118" s="69" t="s">
        <v>45</v>
      </c>
      <c r="J118" s="65"/>
    </row>
    <row r="119" spans="1:10" s="66" customFormat="1" hidden="1" x14ac:dyDescent="0.25">
      <c r="A119" s="63"/>
      <c r="B119" s="64"/>
      <c r="C119" s="65"/>
      <c r="F119" s="67"/>
      <c r="G119" s="68" t="s">
        <v>47</v>
      </c>
      <c r="H119" s="69" t="s">
        <v>45</v>
      </c>
      <c r="J119" s="65"/>
    </row>
    <row r="120" spans="1:10" s="66" customFormat="1" hidden="1" x14ac:dyDescent="0.25">
      <c r="A120" s="63"/>
      <c r="B120" s="64"/>
      <c r="C120" s="65"/>
      <c r="F120" s="67"/>
      <c r="G120" s="68" t="s">
        <v>47</v>
      </c>
      <c r="H120" s="69" t="s">
        <v>45</v>
      </c>
      <c r="J120" s="65"/>
    </row>
    <row r="121" spans="1:10" s="66" customFormat="1" hidden="1" x14ac:dyDescent="0.25">
      <c r="A121" s="63"/>
      <c r="B121" s="64"/>
      <c r="C121" s="65"/>
      <c r="F121" s="67"/>
      <c r="G121" s="68" t="s">
        <v>47</v>
      </c>
      <c r="H121" s="69" t="s">
        <v>45</v>
      </c>
      <c r="J121" s="65"/>
    </row>
    <row r="122" spans="1:10" s="66" customFormat="1" hidden="1" x14ac:dyDescent="0.25">
      <c r="A122" s="63"/>
      <c r="B122" s="64"/>
      <c r="C122" s="65"/>
      <c r="F122" s="67"/>
      <c r="G122" s="68" t="s">
        <v>47</v>
      </c>
      <c r="H122" s="69" t="s">
        <v>45</v>
      </c>
      <c r="J122" s="65"/>
    </row>
    <row r="123" spans="1:10" s="66" customFormat="1" hidden="1" x14ac:dyDescent="0.25">
      <c r="A123" s="63"/>
      <c r="B123" s="64"/>
      <c r="C123" s="65"/>
      <c r="F123" s="67"/>
      <c r="G123" s="68" t="s">
        <v>47</v>
      </c>
      <c r="H123" s="69" t="s">
        <v>45</v>
      </c>
      <c r="J123" s="65"/>
    </row>
    <row r="124" spans="1:10" s="66" customFormat="1" hidden="1" x14ac:dyDescent="0.25">
      <c r="A124" s="63"/>
      <c r="B124" s="64"/>
      <c r="C124" s="65"/>
      <c r="F124" s="67"/>
      <c r="G124" s="68" t="s">
        <v>47</v>
      </c>
      <c r="H124" s="69" t="s">
        <v>45</v>
      </c>
      <c r="J124" s="65"/>
    </row>
    <row r="125" spans="1:10" s="66" customFormat="1" hidden="1" x14ac:dyDescent="0.25">
      <c r="A125" s="63"/>
      <c r="B125" s="64"/>
      <c r="C125" s="65"/>
      <c r="F125" s="67"/>
      <c r="G125" s="68"/>
      <c r="H125" s="69"/>
      <c r="I125" s="64"/>
      <c r="J125" s="65"/>
    </row>
    <row r="126" spans="1:10" s="90" customFormat="1" hidden="1" x14ac:dyDescent="0.25">
      <c r="A126" s="22"/>
      <c r="B126" s="25"/>
      <c r="C126" s="5"/>
      <c r="F126" s="7"/>
      <c r="G126" s="8"/>
      <c r="H126" s="13"/>
      <c r="I126" s="25"/>
      <c r="J126" s="5"/>
    </row>
    <row r="127" spans="1:10" s="90" customFormat="1" hidden="1" x14ac:dyDescent="0.25">
      <c r="A127" s="22"/>
      <c r="B127" s="25"/>
      <c r="C127" s="5"/>
      <c r="F127" s="7"/>
      <c r="G127" s="8"/>
      <c r="H127" s="13"/>
      <c r="I127" s="8"/>
      <c r="J127" s="5"/>
    </row>
    <row r="128" spans="1:10" s="94" customFormat="1" hidden="1" x14ac:dyDescent="0.25">
      <c r="A128" s="59"/>
      <c r="B128" s="25"/>
      <c r="C128" s="92"/>
      <c r="F128" s="95"/>
      <c r="G128" s="96"/>
      <c r="H128" s="13"/>
      <c r="I128" s="8"/>
      <c r="J128" s="92"/>
    </row>
    <row r="129" spans="1:10" s="10" customFormat="1" x14ac:dyDescent="0.3">
      <c r="A129" s="22"/>
      <c r="B129" s="25"/>
      <c r="C129" s="5"/>
      <c r="D129" s="6"/>
      <c r="E129" s="6"/>
      <c r="F129" s="7"/>
      <c r="G129" s="8"/>
      <c r="H129" s="42"/>
      <c r="I129" s="43"/>
      <c r="J129" s="5"/>
    </row>
    <row r="130" spans="1:10" s="10" customFormat="1" x14ac:dyDescent="0.3">
      <c r="A130" s="44" t="s">
        <v>46</v>
      </c>
      <c r="B130" s="25"/>
      <c r="C130" s="5"/>
      <c r="D130" s="6"/>
      <c r="E130" s="6"/>
      <c r="F130" s="50">
        <f>SUM(F117:F129)</f>
        <v>0</v>
      </c>
      <c r="G130" s="8"/>
      <c r="H130" s="42"/>
      <c r="I130" s="43"/>
      <c r="J130" s="42"/>
    </row>
    <row r="131" spans="1:10" s="10" customFormat="1" ht="21" hidden="1" customHeight="1" x14ac:dyDescent="0.3">
      <c r="A131" s="44"/>
      <c r="B131" s="25"/>
      <c r="C131" s="5"/>
      <c r="D131" s="6"/>
      <c r="E131" s="6"/>
      <c r="F131" s="50"/>
      <c r="G131" s="8"/>
      <c r="H131" s="42"/>
      <c r="I131" s="43"/>
      <c r="J131" s="42"/>
    </row>
    <row r="132" spans="1:10" s="10" customFormat="1" hidden="1" x14ac:dyDescent="0.3">
      <c r="A132" s="59"/>
      <c r="B132" s="25"/>
      <c r="C132" s="5"/>
      <c r="D132" s="6"/>
      <c r="E132" s="6"/>
      <c r="F132" s="7"/>
      <c r="G132" s="8"/>
      <c r="H132" s="42"/>
      <c r="I132" s="43"/>
      <c r="J132" s="42"/>
    </row>
    <row r="133" spans="1:10" s="10" customFormat="1" x14ac:dyDescent="0.3">
      <c r="A133" s="59"/>
      <c r="B133" s="25"/>
      <c r="C133" s="5"/>
      <c r="D133" s="6"/>
      <c r="E133" s="6"/>
      <c r="F133" s="7"/>
      <c r="G133" s="8"/>
      <c r="H133" s="42"/>
      <c r="I133" s="43"/>
      <c r="J133" s="42"/>
    </row>
    <row r="134" spans="1:10" s="76" customFormat="1" x14ac:dyDescent="0.3">
      <c r="A134" s="89" t="s">
        <v>51</v>
      </c>
      <c r="B134" s="83"/>
      <c r="C134" s="84"/>
      <c r="D134" s="85"/>
      <c r="E134" s="85"/>
      <c r="F134" s="50">
        <f>SUM(F132:F133)</f>
        <v>0</v>
      </c>
      <c r="G134" s="86"/>
      <c r="H134" s="87"/>
      <c r="I134" s="88"/>
      <c r="J134" s="87"/>
    </row>
    <row r="135" spans="1:10" s="76" customFormat="1" x14ac:dyDescent="0.3">
      <c r="A135" s="89"/>
      <c r="B135" s="83"/>
      <c r="C135" s="84"/>
      <c r="D135" s="85"/>
      <c r="E135" s="85"/>
      <c r="F135" s="50"/>
      <c r="G135" s="86"/>
      <c r="H135" s="87"/>
      <c r="I135" s="88"/>
      <c r="J135" s="87"/>
    </row>
    <row r="136" spans="1:10" s="76" customFormat="1" ht="186.75" customHeight="1" x14ac:dyDescent="0.3">
      <c r="A136" s="59" t="s">
        <v>113</v>
      </c>
      <c r="B136" s="25" t="s">
        <v>112</v>
      </c>
      <c r="C136" s="116">
        <v>2240</v>
      </c>
      <c r="D136" s="117">
        <v>44952</v>
      </c>
      <c r="E136" s="85"/>
      <c r="F136" s="7">
        <v>4000000</v>
      </c>
      <c r="G136" s="8" t="s">
        <v>106</v>
      </c>
      <c r="H136" s="118" t="s">
        <v>111</v>
      </c>
      <c r="I136" s="88"/>
      <c r="J136" s="118">
        <v>44342464</v>
      </c>
    </row>
    <row r="137" spans="1:10" s="120" customFormat="1" ht="141" customHeight="1" x14ac:dyDescent="0.3">
      <c r="A137" s="59" t="s">
        <v>113</v>
      </c>
      <c r="B137" s="25" t="s">
        <v>114</v>
      </c>
      <c r="C137" s="116">
        <v>2240</v>
      </c>
      <c r="D137" s="117">
        <v>44952</v>
      </c>
      <c r="E137" s="90"/>
      <c r="F137" s="7">
        <v>1500000</v>
      </c>
      <c r="G137" s="8" t="s">
        <v>106</v>
      </c>
      <c r="H137" s="119">
        <v>45047</v>
      </c>
      <c r="I137" s="43"/>
      <c r="J137" s="118">
        <v>44342464</v>
      </c>
    </row>
    <row r="138" spans="1:10" s="76" customFormat="1" ht="18" customHeight="1" x14ac:dyDescent="0.3">
      <c r="A138" s="89" t="s">
        <v>110</v>
      </c>
      <c r="B138" s="83"/>
      <c r="C138" s="84"/>
      <c r="D138" s="85"/>
      <c r="E138" s="85"/>
      <c r="F138" s="50">
        <f>SUM(F136:F137)</f>
        <v>5500000</v>
      </c>
      <c r="G138" s="86"/>
      <c r="H138" s="87"/>
      <c r="I138" s="88"/>
      <c r="J138" s="87"/>
    </row>
    <row r="139" spans="1:10" s="10" customFormat="1" x14ac:dyDescent="0.3">
      <c r="A139" s="22"/>
      <c r="B139" s="25"/>
      <c r="C139" s="5"/>
      <c r="D139" s="6"/>
      <c r="E139" s="6"/>
      <c r="F139" s="7"/>
      <c r="G139" s="8"/>
      <c r="H139" s="42"/>
      <c r="I139" s="43"/>
      <c r="J139" s="42"/>
    </row>
    <row r="140" spans="1:10" s="10" customFormat="1" x14ac:dyDescent="0.3">
      <c r="A140" s="3" t="s">
        <v>29</v>
      </c>
      <c r="B140" s="25"/>
      <c r="C140" s="5"/>
      <c r="D140" s="6"/>
      <c r="E140" s="6"/>
      <c r="F140" s="50">
        <f>F130+F115+F107+F94+F64+F33+F134+F138+F96</f>
        <v>14832071</v>
      </c>
      <c r="G140" s="8"/>
      <c r="H140" s="42"/>
      <c r="I140" s="43"/>
      <c r="J140" s="42"/>
    </row>
    <row r="141" spans="1:10" s="10" customFormat="1" x14ac:dyDescent="0.3">
      <c r="A141" s="37"/>
      <c r="B141" s="4"/>
      <c r="C141" s="6"/>
      <c r="D141" s="6"/>
      <c r="E141" s="6"/>
      <c r="F141" s="6"/>
      <c r="G141" s="6"/>
      <c r="H141" s="6"/>
      <c r="I141" s="6"/>
      <c r="J141" s="36"/>
    </row>
    <row r="142" spans="1:10" s="10" customFormat="1" x14ac:dyDescent="0.3">
      <c r="A142" s="38" t="s">
        <v>19</v>
      </c>
      <c r="B142" s="52" t="s">
        <v>21</v>
      </c>
      <c r="C142" s="6"/>
      <c r="D142" s="6"/>
      <c r="E142" s="6"/>
      <c r="F142" s="6"/>
      <c r="G142" s="6"/>
      <c r="H142" s="6"/>
      <c r="I142" s="6"/>
      <c r="J142" s="36"/>
    </row>
    <row r="143" spans="1:10" s="10" customFormat="1" x14ac:dyDescent="0.3">
      <c r="A143" s="112">
        <v>44991</v>
      </c>
      <c r="B143" s="6"/>
      <c r="C143" s="6"/>
      <c r="D143" s="6"/>
      <c r="E143" s="6"/>
      <c r="F143" s="6"/>
      <c r="G143" s="6"/>
      <c r="H143" s="6"/>
      <c r="I143" s="6"/>
      <c r="J143" s="36"/>
    </row>
    <row r="144" spans="1:10" s="10" customFormat="1" x14ac:dyDescent="0.3">
      <c r="A144" s="38"/>
      <c r="B144" s="6"/>
      <c r="C144" s="6"/>
      <c r="D144" s="6"/>
      <c r="E144" s="6"/>
      <c r="F144" s="6"/>
      <c r="G144" s="6"/>
      <c r="H144" s="6"/>
      <c r="I144" s="6"/>
      <c r="J144" s="36"/>
    </row>
    <row r="145" spans="1:10" s="10" customFormat="1" x14ac:dyDescent="0.3">
      <c r="A145" s="39"/>
      <c r="B145" s="6"/>
      <c r="C145" s="6"/>
      <c r="D145" s="6"/>
      <c r="E145" s="6"/>
      <c r="F145" s="6"/>
      <c r="G145" s="6"/>
      <c r="H145" s="6"/>
      <c r="I145" s="6"/>
      <c r="J145" s="36"/>
    </row>
    <row r="146" spans="1:10" s="10" customFormat="1" x14ac:dyDescent="0.3">
      <c r="A146" s="6" t="s">
        <v>20</v>
      </c>
      <c r="B146" s="6"/>
      <c r="C146" s="6"/>
      <c r="D146" s="6"/>
      <c r="E146" s="6"/>
      <c r="F146" s="6"/>
      <c r="G146" s="6"/>
      <c r="H146" s="6"/>
      <c r="I146" s="6"/>
      <c r="J146" s="36"/>
    </row>
    <row r="147" spans="1:10" s="10" customFormat="1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36"/>
    </row>
    <row r="148" spans="1:10" s="10" customFormat="1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36"/>
    </row>
    <row r="149" spans="1:10" s="10" customFormat="1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36"/>
    </row>
    <row r="150" spans="1:10" s="10" customFormat="1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36"/>
    </row>
    <row r="151" spans="1:10" s="10" customFormat="1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36"/>
    </row>
    <row r="152" spans="1:10" s="10" customFormat="1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36"/>
    </row>
    <row r="153" spans="1:10" s="10" customFormat="1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36"/>
    </row>
    <row r="154" spans="1:10" s="10" customFormat="1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36"/>
    </row>
    <row r="155" spans="1:10" s="10" customFormat="1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36"/>
    </row>
    <row r="156" spans="1:10" s="10" customFormat="1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36"/>
    </row>
    <row r="157" spans="1:10" s="10" customFormat="1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36"/>
    </row>
    <row r="158" spans="1:10" s="10" customFormat="1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36"/>
    </row>
    <row r="159" spans="1:10" s="10" customFormat="1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36"/>
    </row>
    <row r="160" spans="1:10" s="10" customFormat="1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36"/>
    </row>
    <row r="161" spans="1:10" s="10" customFormat="1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36"/>
    </row>
    <row r="162" spans="1:10" s="10" customFormat="1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36"/>
    </row>
    <row r="163" spans="1:10" s="10" customFormat="1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36"/>
    </row>
    <row r="164" spans="1:10" s="10" customFormat="1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36"/>
    </row>
    <row r="165" spans="1:10" s="10" customFormat="1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36"/>
    </row>
    <row r="166" spans="1:10" s="10" customFormat="1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36"/>
    </row>
    <row r="167" spans="1:10" s="10" customFormat="1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36"/>
    </row>
    <row r="168" spans="1:10" s="10" customFormat="1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36"/>
    </row>
    <row r="169" spans="1:10" s="10" customFormat="1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36"/>
    </row>
    <row r="170" spans="1:10" s="10" customFormat="1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36"/>
    </row>
    <row r="171" spans="1:10" s="10" customFormat="1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36"/>
    </row>
    <row r="172" spans="1:10" s="10" customFormat="1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36"/>
    </row>
    <row r="173" spans="1:10" s="10" customFormat="1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36"/>
    </row>
    <row r="174" spans="1:10" s="10" customFormat="1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36"/>
    </row>
    <row r="175" spans="1:10" s="10" customFormat="1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36"/>
    </row>
    <row r="176" spans="1:10" s="10" customFormat="1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36"/>
    </row>
    <row r="177" spans="1:10" s="10" customFormat="1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36"/>
    </row>
    <row r="178" spans="1:10" s="10" customFormat="1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36"/>
    </row>
    <row r="179" spans="1:10" s="10" customFormat="1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36"/>
    </row>
    <row r="180" spans="1:10" s="10" customFormat="1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36"/>
    </row>
    <row r="181" spans="1:10" s="10" customFormat="1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36"/>
    </row>
    <row r="182" spans="1:10" s="10" customFormat="1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36"/>
    </row>
    <row r="183" spans="1:10" s="10" customFormat="1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36"/>
    </row>
    <row r="184" spans="1:10" s="10" customFormat="1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36"/>
    </row>
    <row r="185" spans="1:10" s="10" customFormat="1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36"/>
    </row>
    <row r="186" spans="1:10" s="10" customFormat="1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36"/>
    </row>
    <row r="187" spans="1:10" s="10" customFormat="1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36"/>
    </row>
    <row r="188" spans="1:10" s="10" customFormat="1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36"/>
    </row>
    <row r="189" spans="1:10" s="10" customFormat="1" x14ac:dyDescent="0.3">
      <c r="A189" s="106"/>
      <c r="B189" s="106"/>
      <c r="C189" s="106"/>
      <c r="D189" s="106"/>
      <c r="E189" s="106"/>
      <c r="F189" s="106"/>
      <c r="G189" s="106"/>
      <c r="H189" s="106"/>
      <c r="I189" s="106"/>
      <c r="J189" s="107"/>
    </row>
    <row r="190" spans="1:10" s="10" customFormat="1" x14ac:dyDescent="0.3">
      <c r="A190" s="108"/>
      <c r="B190" s="108"/>
      <c r="C190" s="108"/>
      <c r="D190" s="108"/>
      <c r="E190" s="108"/>
      <c r="F190" s="108"/>
      <c r="G190" s="108"/>
      <c r="H190" s="108"/>
      <c r="I190" s="108"/>
      <c r="J190" s="109"/>
    </row>
    <row r="191" spans="1:10" s="10" customFormat="1" x14ac:dyDescent="0.3">
      <c r="A191" s="108"/>
      <c r="B191" s="108"/>
      <c r="C191" s="108"/>
      <c r="D191" s="108"/>
      <c r="E191" s="108"/>
      <c r="F191" s="108"/>
      <c r="G191" s="108"/>
      <c r="H191" s="108"/>
      <c r="I191" s="108"/>
      <c r="J191" s="109"/>
    </row>
    <row r="192" spans="1:10" s="10" customFormat="1" x14ac:dyDescent="0.3">
      <c r="A192" s="108"/>
      <c r="B192" s="108"/>
      <c r="C192" s="108"/>
      <c r="D192" s="108"/>
      <c r="E192" s="108"/>
      <c r="F192" s="108"/>
      <c r="G192" s="108"/>
      <c r="H192" s="108"/>
      <c r="I192" s="108"/>
      <c r="J192" s="109"/>
    </row>
    <row r="193" spans="1:10" s="10" customFormat="1" x14ac:dyDescent="0.3">
      <c r="A193" s="108"/>
      <c r="B193" s="108"/>
      <c r="C193" s="108"/>
      <c r="D193" s="108"/>
      <c r="E193" s="108"/>
      <c r="F193" s="108"/>
      <c r="G193" s="108"/>
      <c r="H193" s="108"/>
      <c r="I193" s="108"/>
      <c r="J193" s="109"/>
    </row>
    <row r="194" spans="1:10" s="10" customFormat="1" x14ac:dyDescent="0.3">
      <c r="A194" s="108"/>
      <c r="B194" s="108"/>
      <c r="C194" s="108"/>
      <c r="D194" s="108"/>
      <c r="E194" s="108"/>
      <c r="F194" s="108"/>
      <c r="G194" s="108"/>
      <c r="H194" s="108"/>
      <c r="I194" s="108"/>
      <c r="J194" s="109"/>
    </row>
    <row r="195" spans="1:10" s="10" customFormat="1" x14ac:dyDescent="0.3">
      <c r="A195" s="108"/>
      <c r="B195" s="108"/>
      <c r="C195" s="108"/>
      <c r="D195" s="108"/>
      <c r="E195" s="108"/>
      <c r="F195" s="108"/>
      <c r="G195" s="108"/>
      <c r="H195" s="108"/>
      <c r="I195" s="108"/>
      <c r="J195" s="109"/>
    </row>
    <row r="196" spans="1:10" s="10" customFormat="1" x14ac:dyDescent="0.3">
      <c r="A196" s="108"/>
      <c r="B196" s="108"/>
      <c r="C196" s="108"/>
      <c r="D196" s="108"/>
      <c r="E196" s="108"/>
      <c r="F196" s="108"/>
      <c r="G196" s="108"/>
      <c r="H196" s="108"/>
      <c r="I196" s="108"/>
      <c r="J196" s="109"/>
    </row>
    <row r="197" spans="1:10" s="10" customFormat="1" x14ac:dyDescent="0.3">
      <c r="A197" s="108"/>
      <c r="B197" s="108"/>
      <c r="C197" s="108"/>
      <c r="D197" s="108"/>
      <c r="E197" s="108"/>
      <c r="F197" s="108"/>
      <c r="G197" s="108"/>
      <c r="H197" s="108"/>
      <c r="I197" s="108"/>
      <c r="J197" s="109"/>
    </row>
    <row r="198" spans="1:10" s="10" customFormat="1" x14ac:dyDescent="0.3">
      <c r="A198" s="108"/>
      <c r="B198" s="108"/>
      <c r="C198" s="108"/>
      <c r="D198" s="108"/>
      <c r="E198" s="108"/>
      <c r="F198" s="108"/>
      <c r="G198" s="108"/>
      <c r="H198" s="108"/>
      <c r="I198" s="108"/>
      <c r="J198" s="109"/>
    </row>
    <row r="199" spans="1:10" s="10" customFormat="1" x14ac:dyDescent="0.3">
      <c r="A199" s="108"/>
      <c r="B199" s="108"/>
      <c r="C199" s="108"/>
      <c r="D199" s="108"/>
      <c r="E199" s="108"/>
      <c r="F199" s="108"/>
      <c r="G199" s="108"/>
      <c r="H199" s="108"/>
      <c r="I199" s="108"/>
      <c r="J199" s="109"/>
    </row>
    <row r="200" spans="1:10" s="10" customFormat="1" x14ac:dyDescent="0.3">
      <c r="A200" s="108"/>
      <c r="B200" s="108"/>
      <c r="C200" s="108"/>
      <c r="D200" s="108"/>
      <c r="E200" s="108"/>
      <c r="F200" s="108"/>
      <c r="G200" s="108"/>
      <c r="H200" s="108"/>
      <c r="I200" s="108"/>
      <c r="J200" s="109"/>
    </row>
    <row r="201" spans="1:10" s="10" customFormat="1" x14ac:dyDescent="0.3">
      <c r="J201" s="104"/>
    </row>
    <row r="202" spans="1:10" s="10" customFormat="1" x14ac:dyDescent="0.3">
      <c r="J202" s="104"/>
    </row>
    <row r="203" spans="1:10" s="10" customFormat="1" x14ac:dyDescent="0.3">
      <c r="J203" s="104"/>
    </row>
    <row r="204" spans="1:10" s="10" customFormat="1" x14ac:dyDescent="0.3">
      <c r="J204" s="104"/>
    </row>
    <row r="205" spans="1:10" s="10" customFormat="1" x14ac:dyDescent="0.3">
      <c r="J205" s="104"/>
    </row>
    <row r="206" spans="1:10" s="10" customFormat="1" x14ac:dyDescent="0.3">
      <c r="J206" s="104"/>
    </row>
    <row r="207" spans="1:10" s="10" customFormat="1" x14ac:dyDescent="0.3">
      <c r="J207" s="104"/>
    </row>
    <row r="208" spans="1:10" s="10" customFormat="1" x14ac:dyDescent="0.3">
      <c r="J208" s="104"/>
    </row>
    <row r="209" spans="10:10" s="10" customFormat="1" x14ac:dyDescent="0.3">
      <c r="J209" s="104"/>
    </row>
    <row r="210" spans="10:10" s="10" customFormat="1" x14ac:dyDescent="0.3">
      <c r="J210" s="104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scale="38" orientation="landscape" r:id="rId1"/>
  <ignoredErrors>
    <ignoredError sqref="J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2023-03-07T07:10:04Z</dcterms:modified>
</cp:coreProperties>
</file>